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13_ncr:1_{9B804B5A-54E7-49E0-83D6-CFBC16BD3D14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Приложение КС Тарифы" sheetId="3" r:id="rId1"/>
  </sheets>
  <definedNames>
    <definedName name="_________oo4" localSheetId="0">#REF!</definedName>
    <definedName name="_________oo4">#REF!</definedName>
    <definedName name="_________oo5" localSheetId="0">#REF!</definedName>
    <definedName name="_________oo5">#REF!</definedName>
    <definedName name="_________oo6" localSheetId="0">#REF!</definedName>
    <definedName name="_________oo6">#REF!</definedName>
    <definedName name="________oo4" localSheetId="0">#REF!</definedName>
    <definedName name="________oo4">#REF!</definedName>
    <definedName name="________oo5" localSheetId="0">#REF!</definedName>
    <definedName name="________oo5">#REF!</definedName>
    <definedName name="________oo6" localSheetId="0">#REF!</definedName>
    <definedName name="________oo6">#REF!</definedName>
    <definedName name="_______IV99999" localSheetId="0">#REF!</definedName>
    <definedName name="_______IV99999">#REF!</definedName>
    <definedName name="_______oo1" localSheetId="0">#REF!</definedName>
    <definedName name="_______oo1">#REF!</definedName>
    <definedName name="_______oo2" localSheetId="0">#REF!</definedName>
    <definedName name="_______oo2">#REF!</definedName>
    <definedName name="_______oo3" localSheetId="0">#REF!</definedName>
    <definedName name="_______oo3">#REF!</definedName>
    <definedName name="_______oo4" localSheetId="0">#REF!</definedName>
    <definedName name="_______oo4">#REF!</definedName>
    <definedName name="_______oo5" localSheetId="0">#REF!</definedName>
    <definedName name="_______oo5">#REF!</definedName>
    <definedName name="_______oo6" localSheetId="0">#REF!</definedName>
    <definedName name="_______oo6">#REF!</definedName>
    <definedName name="_______uu1" localSheetId="0">#REF!</definedName>
    <definedName name="_______uu1">#REF!</definedName>
    <definedName name="_______uu2" localSheetId="0">#REF!</definedName>
    <definedName name="_______uu2">#REF!</definedName>
    <definedName name="_______uu3" localSheetId="0">#REF!</definedName>
    <definedName name="_______uu3">#REF!</definedName>
    <definedName name="_______uu4" localSheetId="0">#REF!</definedName>
    <definedName name="_______uu4">#REF!</definedName>
    <definedName name="_______uu5" localSheetId="0">#REF!</definedName>
    <definedName name="_______uu5">#REF!</definedName>
    <definedName name="_______uu6" localSheetId="0">#REF!</definedName>
    <definedName name="_______uu6">#REF!</definedName>
    <definedName name="_______uu7" localSheetId="0">#REF!</definedName>
    <definedName name="_______uu7">#REF!</definedName>
    <definedName name="_______uu8" localSheetId="0">#REF!</definedName>
    <definedName name="_______uu8">#REF!</definedName>
    <definedName name="______oo1" localSheetId="0">#REF!</definedName>
    <definedName name="______oo1">#REF!</definedName>
    <definedName name="______oo2" localSheetId="0">#REF!</definedName>
    <definedName name="______oo2">#REF!</definedName>
    <definedName name="______oo3" localSheetId="0">#REF!</definedName>
    <definedName name="______oo3">#REF!</definedName>
    <definedName name="______oo4" localSheetId="0">#REF!</definedName>
    <definedName name="______oo4">#REF!</definedName>
    <definedName name="______oo5" localSheetId="0">#REF!</definedName>
    <definedName name="______oo5">#REF!</definedName>
    <definedName name="______oo6" localSheetId="0">#REF!</definedName>
    <definedName name="______oo6">#REF!</definedName>
    <definedName name="______uu1" localSheetId="0">#REF!</definedName>
    <definedName name="______uu1">#REF!</definedName>
    <definedName name="______uu2" localSheetId="0">#REF!</definedName>
    <definedName name="______uu2">#REF!</definedName>
    <definedName name="______uu3" localSheetId="0">#REF!</definedName>
    <definedName name="______uu3">#REF!</definedName>
    <definedName name="______uu4" localSheetId="0">#REF!</definedName>
    <definedName name="______uu4">#REF!</definedName>
    <definedName name="______uu5" localSheetId="0">#REF!</definedName>
    <definedName name="______uu5">#REF!</definedName>
    <definedName name="______uu6" localSheetId="0">#REF!</definedName>
    <definedName name="______uu6">#REF!</definedName>
    <definedName name="______uu7" localSheetId="0">#REF!</definedName>
    <definedName name="______uu7">#REF!</definedName>
    <definedName name="______uu8" localSheetId="0">#REF!</definedName>
    <definedName name="______uu8">#REF!</definedName>
    <definedName name="_____IV99999" localSheetId="0">#REF!</definedName>
    <definedName name="_____IV99999">#REF!</definedName>
    <definedName name="_____oo1" localSheetId="0">#REF!</definedName>
    <definedName name="_____oo1">#REF!</definedName>
    <definedName name="_____oo2" localSheetId="0">#REF!</definedName>
    <definedName name="_____oo2">#REF!</definedName>
    <definedName name="_____oo3" localSheetId="0">#REF!</definedName>
    <definedName name="_____oo3">#REF!</definedName>
    <definedName name="_____uu1" localSheetId="0">#REF!</definedName>
    <definedName name="_____uu1">#REF!</definedName>
    <definedName name="_____uu2" localSheetId="0">#REF!</definedName>
    <definedName name="_____uu2">#REF!</definedName>
    <definedName name="_____uu3" localSheetId="0">#REF!</definedName>
    <definedName name="_____uu3">#REF!</definedName>
    <definedName name="_____uu4" localSheetId="0">#REF!</definedName>
    <definedName name="_____uu4">#REF!</definedName>
    <definedName name="_____uu5" localSheetId="0">#REF!</definedName>
    <definedName name="_____uu5">#REF!</definedName>
    <definedName name="_____uu6" localSheetId="0">#REF!</definedName>
    <definedName name="_____uu6">#REF!</definedName>
    <definedName name="_____uu7" localSheetId="0">#REF!</definedName>
    <definedName name="_____uu7">#REF!</definedName>
    <definedName name="_____uu8" localSheetId="0">#REF!</definedName>
    <definedName name="_____uu8">#REF!</definedName>
    <definedName name="_____xlnm.Print_Titles_3" localSheetId="0">#REF!</definedName>
    <definedName name="_____xlnm.Print_Titles_3">#REF!</definedName>
    <definedName name="____IV99999" localSheetId="0">#REF!</definedName>
    <definedName name="____IV99999">#REF!</definedName>
    <definedName name="____oo1" localSheetId="0">#REF!</definedName>
    <definedName name="____oo1">#REF!</definedName>
    <definedName name="____oo2" localSheetId="0">#REF!</definedName>
    <definedName name="____oo2">#REF!</definedName>
    <definedName name="____oo3" localSheetId="0">#REF!</definedName>
    <definedName name="____oo3">#REF!</definedName>
    <definedName name="____uu1" localSheetId="0">#REF!</definedName>
    <definedName name="____uu1">#REF!</definedName>
    <definedName name="____uu2" localSheetId="0">#REF!</definedName>
    <definedName name="____uu2">#REF!</definedName>
    <definedName name="____uu3" localSheetId="0">#REF!</definedName>
    <definedName name="____uu3">#REF!</definedName>
    <definedName name="____uu4" localSheetId="0">#REF!</definedName>
    <definedName name="____uu4">#REF!</definedName>
    <definedName name="____uu5" localSheetId="0">#REF!</definedName>
    <definedName name="____uu5">#REF!</definedName>
    <definedName name="____uu6" localSheetId="0">#REF!</definedName>
    <definedName name="____uu6">#REF!</definedName>
    <definedName name="____uu7" localSheetId="0">#REF!</definedName>
    <definedName name="____uu7">#REF!</definedName>
    <definedName name="____uu8" localSheetId="0">#REF!</definedName>
    <definedName name="____uu8">#REF!</definedName>
    <definedName name="____xlnm._FilterDatabase" localSheetId="0">#REF!</definedName>
    <definedName name="____xlnm._FilterDatabase">#REF!</definedName>
    <definedName name="____xlnm.Print_Area" localSheetId="0">#REF!</definedName>
    <definedName name="____xlnm.Print_Area">#REF!</definedName>
    <definedName name="____xlnm.Print_Titles" localSheetId="0">#REF!</definedName>
    <definedName name="____xlnm.Print_Titles">#REF!</definedName>
    <definedName name="____xlnm.Print_Titles_3" localSheetId="0">#REF!</definedName>
    <definedName name="____xlnm.Print_Titles_3">#REF!</definedName>
    <definedName name="___oo1" localSheetId="0">#REF!</definedName>
    <definedName name="___oo1">#REF!</definedName>
    <definedName name="___oo2" localSheetId="0">#REF!</definedName>
    <definedName name="___oo2">#REF!</definedName>
    <definedName name="___oo3" localSheetId="0">#REF!</definedName>
    <definedName name="___oo3">#REF!</definedName>
    <definedName name="___oo4" localSheetId="0">#REF!</definedName>
    <definedName name="___oo4">#REF!</definedName>
    <definedName name="___oo5" localSheetId="0">#REF!</definedName>
    <definedName name="___oo5">#REF!</definedName>
    <definedName name="___oo6" localSheetId="0">#REF!</definedName>
    <definedName name="___oo6">#REF!</definedName>
    <definedName name="___uu1" localSheetId="0">#REF!</definedName>
    <definedName name="___uu1">#REF!</definedName>
    <definedName name="___uu2" localSheetId="0">#REF!</definedName>
    <definedName name="___uu2">#REF!</definedName>
    <definedName name="___uu3" localSheetId="0">#REF!</definedName>
    <definedName name="___uu3">#REF!</definedName>
    <definedName name="___uu4" localSheetId="0">#REF!</definedName>
    <definedName name="___uu4">#REF!</definedName>
    <definedName name="___uu5" localSheetId="0">#REF!</definedName>
    <definedName name="___uu5">#REF!</definedName>
    <definedName name="___uu6" localSheetId="0">#REF!</definedName>
    <definedName name="___uu6">#REF!</definedName>
    <definedName name="___uu7" localSheetId="0">#REF!</definedName>
    <definedName name="___uu7">#REF!</definedName>
    <definedName name="___uu8" localSheetId="0">#REF!</definedName>
    <definedName name="___uu8">#REF!</definedName>
    <definedName name="___xlnm._FilterDatabase" localSheetId="0">#REF!</definedName>
    <definedName name="___xlnm._FilterDatabase">#REF!</definedName>
    <definedName name="___xlnm._FilterDatabase_1" localSheetId="0">#REF!</definedName>
    <definedName name="___xlnm._FilterDatabase_1">#REF!</definedName>
    <definedName name="___xlnm.Print_Area" localSheetId="0">#REF!</definedName>
    <definedName name="___xlnm.Print_Area">#REF!</definedName>
    <definedName name="___xlnm.Print_Titles" localSheetId="0">#REF!</definedName>
    <definedName name="___xlnm.Print_Titles">#REF!</definedName>
    <definedName name="___xlnm.Print_Titles_1" localSheetId="0">#REF!</definedName>
    <definedName name="___xlnm.Print_Titles_1">#REF!</definedName>
    <definedName name="___xlnm.Print_Titles_2" localSheetId="0">#REF!</definedName>
    <definedName name="___xlnm.Print_Titles_2">#REF!</definedName>
    <definedName name="___xlnm.Print_Titles_3" localSheetId="0">#REF!</definedName>
    <definedName name="___xlnm.Print_Titles_3">#REF!</definedName>
    <definedName name="__IV99999" localSheetId="0">#REF!</definedName>
    <definedName name="__IV99999">#REF!</definedName>
    <definedName name="__oo1" localSheetId="0">#REF!</definedName>
    <definedName name="__oo1">#REF!</definedName>
    <definedName name="__oo2" localSheetId="0">#REF!</definedName>
    <definedName name="__oo2">#REF!</definedName>
    <definedName name="__oo3" localSheetId="0">#REF!</definedName>
    <definedName name="__oo3">#REF!</definedName>
    <definedName name="__oo4" localSheetId="0">#REF!</definedName>
    <definedName name="__oo4">#REF!</definedName>
    <definedName name="__oo5" localSheetId="0">#REF!</definedName>
    <definedName name="__oo5">#REF!</definedName>
    <definedName name="__oo6" localSheetId="0">#REF!</definedName>
    <definedName name="__oo6">#REF!</definedName>
    <definedName name="__uu1" localSheetId="0">#REF!</definedName>
    <definedName name="__uu1">#REF!</definedName>
    <definedName name="__uu2" localSheetId="0">#REF!</definedName>
    <definedName name="__uu2">#REF!</definedName>
    <definedName name="__uu3" localSheetId="0">#REF!</definedName>
    <definedName name="__uu3">#REF!</definedName>
    <definedName name="__uu4" localSheetId="0">#REF!</definedName>
    <definedName name="__uu4">#REF!</definedName>
    <definedName name="__uu5" localSheetId="0">#REF!</definedName>
    <definedName name="__uu5">#REF!</definedName>
    <definedName name="__uu6" localSheetId="0">#REF!</definedName>
    <definedName name="__uu6">#REF!</definedName>
    <definedName name="__uu7" localSheetId="0">#REF!</definedName>
    <definedName name="__uu7">#REF!</definedName>
    <definedName name="__uu8" localSheetId="0">#REF!</definedName>
    <definedName name="__uu8">#REF!</definedName>
    <definedName name="__xlnm._FilterDatabase" localSheetId="0">#REF!</definedName>
    <definedName name="__xlnm._FilterDatabase">#REF!</definedName>
    <definedName name="__xlnm._FilterDatabase_1" localSheetId="0">#REF!</definedName>
    <definedName name="__xlnm._FilterDatabase_1">#REF!</definedName>
    <definedName name="__xlnm.Print_Area" localSheetId="0">#REF!</definedName>
    <definedName name="__xlnm.Print_Area">#REF!</definedName>
    <definedName name="__xlnm.Print_Titles" localSheetId="0">#REF!</definedName>
    <definedName name="__xlnm.Print_Titles">#REF!</definedName>
    <definedName name="__xlnm.Print_Titles_1" localSheetId="0">#REF!</definedName>
    <definedName name="__xlnm.Print_Titles_1">#REF!</definedName>
    <definedName name="__xlnm.Print_Titles_2" localSheetId="0">#REF!</definedName>
    <definedName name="__xlnm.Print_Titles_2">#REF!</definedName>
    <definedName name="__xlnm.Print_Titles_3" localSheetId="0">#REF!</definedName>
    <definedName name="__xlnm.Print_Titles_3">#REF!</definedName>
    <definedName name="_def1999" localSheetId="0">#REF!</definedName>
    <definedName name="_def1999">#REF!</definedName>
    <definedName name="_def2000г" localSheetId="0">#REF!</definedName>
    <definedName name="_def2000г">#REF!</definedName>
    <definedName name="_def2001г" localSheetId="0">#REF!</definedName>
    <definedName name="_def2001г">#REF!</definedName>
    <definedName name="_def2002г" localSheetId="0">#REF!</definedName>
    <definedName name="_def2002г">#REF!</definedName>
    <definedName name="_ftn1" localSheetId="0">#REF!</definedName>
    <definedName name="_ftn1">#REF!</definedName>
    <definedName name="_ftn10" localSheetId="0">#REF!</definedName>
    <definedName name="_ftn10">#REF!</definedName>
    <definedName name="_ftn11" localSheetId="0">#REF!</definedName>
    <definedName name="_ftn11">#REF!</definedName>
    <definedName name="_ftn12" localSheetId="0">#REF!</definedName>
    <definedName name="_ftn12">#REF!</definedName>
    <definedName name="_ftn13" localSheetId="0">#REF!</definedName>
    <definedName name="_ftn13">#REF!</definedName>
    <definedName name="_ftn14" localSheetId="0">#REF!</definedName>
    <definedName name="_ftn14">#REF!</definedName>
    <definedName name="_ftn15" localSheetId="0">#REF!</definedName>
    <definedName name="_ftn15">#REF!</definedName>
    <definedName name="_ftn16" localSheetId="0">#REF!</definedName>
    <definedName name="_ftn16">#REF!</definedName>
    <definedName name="_ftn17">#N/A</definedName>
    <definedName name="_ftn18" localSheetId="0">#REF!</definedName>
    <definedName name="_ftn18">#REF!</definedName>
    <definedName name="_ftn2" localSheetId="0">#REF!</definedName>
    <definedName name="_ftn2">#REF!</definedName>
    <definedName name="_ftn3" localSheetId="0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 localSheetId="0">#REF!</definedName>
    <definedName name="_ftn8">#REF!</definedName>
    <definedName name="_ftn9" localSheetId="0">#REF!</definedName>
    <definedName name="_ftn9">#REF!</definedName>
    <definedName name="_ftnref1" localSheetId="0">#REF!</definedName>
    <definedName name="_ftnref1">#REF!</definedName>
    <definedName name="_ftnref10" localSheetId="0">#REF!</definedName>
    <definedName name="_ftnref10">#REF!</definedName>
    <definedName name="_ftnref15" localSheetId="0">#REF!</definedName>
    <definedName name="_ftnref15">#REF!</definedName>
    <definedName name="_ftnref16" localSheetId="0">#REF!</definedName>
    <definedName name="_ftnref16">#REF!</definedName>
    <definedName name="_ftnref8" localSheetId="0">#REF!</definedName>
    <definedName name="_ftnref8">#REF!</definedName>
    <definedName name="_ftnref9" localSheetId="0">#REF!</definedName>
    <definedName name="_ftnref9">#REF!</definedName>
    <definedName name="_inf2000" localSheetId="0">#REF!</definedName>
    <definedName name="_inf2000">#REF!</definedName>
    <definedName name="_inf2001" localSheetId="0">#REF!</definedName>
    <definedName name="_inf2001">#REF!</definedName>
    <definedName name="_inf2002" localSheetId="0">#REF!</definedName>
    <definedName name="_inf2002">#REF!</definedName>
    <definedName name="_inf2003" localSheetId="0">#REF!</definedName>
    <definedName name="_inf2003">#REF!</definedName>
    <definedName name="_inf2004" localSheetId="0">#REF!</definedName>
    <definedName name="_inf2004">#REF!</definedName>
    <definedName name="_inf2005" localSheetId="0">#REF!</definedName>
    <definedName name="_inf2005">#REF!</definedName>
    <definedName name="_inf2006" localSheetId="0">#REF!</definedName>
    <definedName name="_inf2006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infl.99" localSheetId="0">#REF!</definedName>
    <definedName name="_infl.99">#REF!</definedName>
    <definedName name="_mm1" localSheetId="0">#REF!</definedName>
    <definedName name="_mm1">#REF!</definedName>
    <definedName name="_oo1" localSheetId="0">#REF!</definedName>
    <definedName name="_oo1">#REF!</definedName>
    <definedName name="_oo2" localSheetId="0">#REF!</definedName>
    <definedName name="_oo2">#REF!</definedName>
    <definedName name="_oo3" localSheetId="0">#REF!</definedName>
    <definedName name="_oo3">#REF!</definedName>
    <definedName name="_oo4" localSheetId="0">#REF!</definedName>
    <definedName name="_oo4">#REF!</definedName>
    <definedName name="_oo5" localSheetId="0">#REF!</definedName>
    <definedName name="_oo5">#REF!</definedName>
    <definedName name="_oo6" localSheetId="0">#REF!</definedName>
    <definedName name="_oo6">#REF!</definedName>
    <definedName name="_uu1" localSheetId="0">#REF!</definedName>
    <definedName name="_uu1">#REF!</definedName>
    <definedName name="_uu2" localSheetId="0">#REF!</definedName>
    <definedName name="_uu2">#REF!</definedName>
    <definedName name="_uu3" localSheetId="0">#REF!</definedName>
    <definedName name="_uu3">#REF!</definedName>
    <definedName name="_uu4" localSheetId="0">#REF!</definedName>
    <definedName name="_uu4">#REF!</definedName>
    <definedName name="_uu5" localSheetId="0">#REF!</definedName>
    <definedName name="_uu5">#REF!</definedName>
    <definedName name="_uu6" localSheetId="0">#REF!</definedName>
    <definedName name="_uu6">#REF!</definedName>
    <definedName name="_uu7" localSheetId="0">#REF!</definedName>
    <definedName name="_uu7">#REF!</definedName>
    <definedName name="_uu8" localSheetId="0">#REF!</definedName>
    <definedName name="_uu8">#REF!</definedName>
    <definedName name="_xlnm._FilterDatabase" localSheetId="0" hidden="1">'Приложение КС Тарифы'!$A$14:$T$14</definedName>
    <definedName name="A" localSheetId="0">#REF!</definedName>
    <definedName name="A">#REF!</definedName>
    <definedName name="A_7" localSheetId="0">#REF!</definedName>
    <definedName name="A_7">#REF!</definedName>
    <definedName name="a04t" localSheetId="0">#REF!</definedName>
    <definedName name="a04t">#REF!</definedName>
    <definedName name="B" localSheetId="0">#REF!</definedName>
    <definedName name="B">#REF!</definedName>
    <definedName name="CC" localSheetId="0">#REF!</definedName>
    <definedName name="CC">#REF!</definedName>
    <definedName name="DD" localSheetId="0">#REF!</definedName>
    <definedName name="DD">#REF!</definedName>
    <definedName name="ddd" localSheetId="0">#REF!</definedName>
    <definedName name="ddd">#REF!</definedName>
    <definedName name="DOLL" localSheetId="0">#REF!</definedName>
    <definedName name="DOLL">#REF!</definedName>
    <definedName name="EE" localSheetId="0">#REF!</definedName>
    <definedName name="EE">#REF!</definedName>
    <definedName name="Excel_BuiltIn_Print_Titles_7" localSheetId="0">#REF!</definedName>
    <definedName name="Excel_BuiltIn_Print_Titles_7">#REF!</definedName>
    <definedName name="FF" localSheetId="0">#REF!</definedName>
    <definedName name="FF">#REF!</definedName>
    <definedName name="fffff" localSheetId="0">#REF!</definedName>
    <definedName name="fffff">#REF!</definedName>
    <definedName name="gggg" localSheetId="0">#REF!</definedName>
    <definedName name="gggg">#REF!</definedName>
    <definedName name="IV99999_7" localSheetId="0">#REF!</definedName>
    <definedName name="IV99999_7">#REF!</definedName>
    <definedName name="j" localSheetId="0">#REF!</definedName>
    <definedName name="j">#REF!</definedName>
    <definedName name="JA" localSheetId="0">#REF!</definedName>
    <definedName name="JA">#REF!</definedName>
    <definedName name="JB" localSheetId="0">#REF!</definedName>
    <definedName name="JB">#REF!</definedName>
    <definedName name="JC" localSheetId="0">#REF!</definedName>
    <definedName name="JC">#REF!</definedName>
    <definedName name="JD" localSheetId="0">#REF!</definedName>
    <definedName name="JD">#REF!</definedName>
    <definedName name="JE" localSheetId="0">#REF!</definedName>
    <definedName name="JE">#REF!</definedName>
    <definedName name="JF" localSheetId="0">#REF!</definedName>
    <definedName name="JF">#REF!</definedName>
    <definedName name="jjjj" localSheetId="0">#REF!</definedName>
    <definedName name="jjjj">#REF!</definedName>
    <definedName name="N" localSheetId="0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 localSheetId="0">#REF!</definedName>
    <definedName name="time">#REF!</definedName>
    <definedName name="title" localSheetId="0">#REF!</definedName>
    <definedName name="title">#REF!</definedName>
    <definedName name="а" localSheetId="0">#REF!</definedName>
    <definedName name="а">#REF!</definedName>
    <definedName name="ааа" localSheetId="0">#REF!</definedName>
    <definedName name="ааа">#REF!</definedName>
    <definedName name="АнМ" localSheetId="0">#REF!</definedName>
    <definedName name="АнМ">#REF!</definedName>
    <definedName name="БС" localSheetId="0">#REF!</definedName>
    <definedName name="БС">#REF!</definedName>
    <definedName name="БСКС" localSheetId="0">#REF!</definedName>
    <definedName name="БСКС">#REF!</definedName>
    <definedName name="вв" localSheetId="0">#REF!</definedName>
    <definedName name="вв">#REF!</definedName>
    <definedName name="Вып_н_2003" localSheetId="0">#REF!</definedName>
    <definedName name="Вып_н_2003">#REF!</definedName>
    <definedName name="вып_н_2004" localSheetId="0">#REF!</definedName>
    <definedName name="вып_н_2004">#REF!</definedName>
    <definedName name="Вып_ОФ_с_пц" localSheetId="0">#REF!</definedName>
    <definedName name="Вып_ОФ_с_пц">#REF!</definedName>
    <definedName name="Вып_оф_с_цпг" localSheetId="0">#REF!</definedName>
    <definedName name="Вып_оф_с_цпг">#REF!</definedName>
    <definedName name="Вып_с_новых_ОФ" localSheetId="0">#REF!</definedName>
    <definedName name="Вып_с_новых_ОФ">#REF!</definedName>
    <definedName name="год" localSheetId="0">#REF!</definedName>
    <definedName name="год">#REF!</definedName>
    <definedName name="График">"Диагр. 4"</definedName>
    <definedName name="Дефл_ц_пред_год" localSheetId="0">#REF!</definedName>
    <definedName name="Дефл_ц_пред_год">#REF!</definedName>
    <definedName name="Дефлятор_годовой" localSheetId="0">#REF!</definedName>
    <definedName name="Дефлятор_годовой">#REF!</definedName>
    <definedName name="Дефлятор_цепной" localSheetId="0">#REF!</definedName>
    <definedName name="Дефлятор_цепной">#REF!</definedName>
    <definedName name="ДС" localSheetId="0">#REF!</definedName>
    <definedName name="ДС">#REF!</definedName>
    <definedName name="иии" localSheetId="0">#REF!</definedName>
    <definedName name="иии">#REF!</definedName>
    <definedName name="к1" localSheetId="0">#REF!</definedName>
    <definedName name="к1">#REF!</definedName>
    <definedName name="к21" localSheetId="0">#REF!</definedName>
    <definedName name="к21">#REF!</definedName>
    <definedName name="к22" localSheetId="0">#REF!</definedName>
    <definedName name="к22">#REF!</definedName>
    <definedName name="к23" localSheetId="0">#REF!</definedName>
    <definedName name="к23">#REF!</definedName>
    <definedName name="к3" localSheetId="0">#REF!</definedName>
    <definedName name="к3">#REF!</definedName>
    <definedName name="кд" localSheetId="0">#REF!</definedName>
    <definedName name="кд">#REF!</definedName>
    <definedName name="кд_7" localSheetId="0">#REF!</definedName>
    <definedName name="кд_7">#REF!</definedName>
    <definedName name="КЗ" localSheetId="0">#REF!</definedName>
    <definedName name="КЗ">#REF!</definedName>
    <definedName name="коэф2А" localSheetId="0">#REF!</definedName>
    <definedName name="коэф2А">#REF!</definedName>
    <definedName name="коэф2б" localSheetId="0">#REF!</definedName>
    <definedName name="коэф2б">#REF!</definedName>
    <definedName name="коэф2з" localSheetId="0">#REF!</definedName>
    <definedName name="коэф2з">#REF!</definedName>
    <definedName name="коэф3а" localSheetId="0">#REF!</definedName>
    <definedName name="коэф3а">#REF!</definedName>
    <definedName name="коэф3аз" localSheetId="0">#REF!</definedName>
    <definedName name="коэф3аз">#REF!</definedName>
    <definedName name="коэф3б" localSheetId="0">#REF!</definedName>
    <definedName name="коэф3б">#REF!</definedName>
    <definedName name="КУ" localSheetId="0">#REF!</definedName>
    <definedName name="КУ">#REF!</definedName>
    <definedName name="ллл" localSheetId="0">#REF!</definedName>
    <definedName name="ллл">#REF!</definedName>
    <definedName name="М1" localSheetId="0">#REF!</definedName>
    <definedName name="М1">#REF!</definedName>
    <definedName name="Модель2" localSheetId="0">#REF!</definedName>
    <definedName name="Модель2">#REF!</definedName>
    <definedName name="Мониторинг1" localSheetId="0">#REF!</definedName>
    <definedName name="Мониторинг1">#REF!</definedName>
    <definedName name="Насел" localSheetId="0">#REF!</definedName>
    <definedName name="Насел">#REF!</definedName>
    <definedName name="Натуральные_единицы_измерения" localSheetId="0">#REF!</definedName>
    <definedName name="Натуральные_единицы_измерения">#REF!</definedName>
    <definedName name="новые_ОФ_2003" localSheetId="0">#REF!</definedName>
    <definedName name="новые_ОФ_2003">#REF!</definedName>
    <definedName name="новые_ОФ_2004" localSheetId="0">#REF!</definedName>
    <definedName name="новые_ОФ_2004">#REF!</definedName>
    <definedName name="новые_ОФ_а_всего" localSheetId="0">#REF!</definedName>
    <definedName name="новые_ОФ_а_всего">#REF!</definedName>
    <definedName name="новые_ОФ_всего" localSheetId="0">#REF!</definedName>
    <definedName name="новые_ОФ_всего">#REF!</definedName>
    <definedName name="новые_ОФ_п_всего" localSheetId="0">#REF!</definedName>
    <definedName name="новые_ОФ_п_всего">#REF!</definedName>
    <definedName name="_xlnm.Print_Area" localSheetId="0">'Приложение КС Тарифы'!$A$1:$J$483</definedName>
    <definedName name="окраска_05" localSheetId="0">#REF!</definedName>
    <definedName name="окраска_05">#REF!</definedName>
    <definedName name="окраска_06" localSheetId="0">#REF!</definedName>
    <definedName name="окраска_06">#REF!</definedName>
    <definedName name="окраска_07" localSheetId="0">#REF!</definedName>
    <definedName name="окраска_07">#REF!</definedName>
    <definedName name="окраска_08" localSheetId="0">#REF!</definedName>
    <definedName name="окраска_08">#REF!</definedName>
    <definedName name="окраска_09" localSheetId="0">#REF!</definedName>
    <definedName name="окраска_09">#REF!</definedName>
    <definedName name="окраска_10" localSheetId="0">#REF!</definedName>
    <definedName name="окраска_10">#REF!</definedName>
    <definedName name="окраска_11" localSheetId="0">#REF!</definedName>
    <definedName name="окраска_11">#REF!</definedName>
    <definedName name="окраска_12" localSheetId="0">#REF!</definedName>
    <definedName name="окраска_12">#REF!</definedName>
    <definedName name="окраска_13" localSheetId="0">#REF!</definedName>
    <definedName name="окраска_13">#REF!</definedName>
    <definedName name="окраска_14" localSheetId="0">#REF!</definedName>
    <definedName name="окраска_14">#REF!</definedName>
    <definedName name="окраска_15" localSheetId="0">#REF!</definedName>
    <definedName name="окраска_15">#REF!</definedName>
    <definedName name="ооо" localSheetId="0">#REF!</definedName>
    <definedName name="ооо">#REF!</definedName>
    <definedName name="ОФ_а_с_пц" localSheetId="0">#REF!</definedName>
    <definedName name="ОФ_а_с_пц">#REF!</definedName>
    <definedName name="оф_н_а_2003_пц" localSheetId="0">#REF!</definedName>
    <definedName name="оф_н_а_2003_пц">#REF!</definedName>
    <definedName name="оф_н_а_2004" localSheetId="0">#REF!</definedName>
    <definedName name="оф_н_а_2004">#REF!</definedName>
    <definedName name="П5" localSheetId="0">#REF!</definedName>
    <definedName name="П5">#REF!</definedName>
    <definedName name="ПОКАЗАТЕЛИ_ДОЛГОСР.ПРОГНОЗА" localSheetId="0">#REF!</definedName>
    <definedName name="ПОКАЗАТЕЛИ_ДОЛГОСР.ПРОГНОЗА">#REF!</definedName>
    <definedName name="ПОТР._РЫНОКДП" localSheetId="0">#REF!</definedName>
    <definedName name="ПОТР._РЫНОКДП">#REF!</definedName>
    <definedName name="Потреб_вып_всего" localSheetId="0">#REF!</definedName>
    <definedName name="Потреб_вып_всего">#REF!</definedName>
    <definedName name="Потреб_вып_оф_н_цпг" localSheetId="0">#REF!</definedName>
    <definedName name="Потреб_вып_оф_н_цпг">#REF!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рогноз_Вып_пц" localSheetId="0">#REF!</definedName>
    <definedName name="Прогноз_Вып_пц">#REF!</definedName>
    <definedName name="Прогноз_вып_цпг" localSheetId="0">#REF!</definedName>
    <definedName name="Прогноз_вып_цпг">#REF!</definedName>
    <definedName name="Прогноз97" localSheetId="0">#REF!</definedName>
    <definedName name="Прогноз97">#REF!</definedName>
    <definedName name="_xlnm.Recorder" localSheetId="0">#REF!</definedName>
    <definedName name="_xlnm.Recorder">#REF!</definedName>
    <definedName name="Т1" localSheetId="0">#REF!</definedName>
    <definedName name="Т1">#REF!</definedName>
    <definedName name="Тарифы1" localSheetId="0">#REF!</definedName>
    <definedName name="Тарифы1">#REF!</definedName>
    <definedName name="Тарифы21" localSheetId="0">#REF!</definedName>
    <definedName name="Тарифы21">#REF!</definedName>
    <definedName name="Тарифы22" localSheetId="0">#REF!</definedName>
    <definedName name="Тарифы22">#REF!</definedName>
    <definedName name="Тарифы23" localSheetId="0">#REF!</definedName>
    <definedName name="Тарифы23">#REF!</definedName>
    <definedName name="Тарифы3" localSheetId="0">#REF!</definedName>
    <definedName name="Тарифы3">#REF!</definedName>
    <definedName name="ТП_ОМС" localSheetId="0">#REF!</definedName>
    <definedName name="ТП_ОМС">#REF!</definedName>
    <definedName name="ттт" localSheetId="0">#REF!</definedName>
    <definedName name="ттт">#REF!</definedName>
    <definedName name="фо_а_н_пц" localSheetId="0">#REF!</definedName>
    <definedName name="фо_а_н_пц">#REF!</definedName>
    <definedName name="фо_а_с_пц" localSheetId="0">#REF!</definedName>
    <definedName name="фо_а_с_пц">#REF!</definedName>
    <definedName name="фо_н_03" localSheetId="0">#REF!</definedName>
    <definedName name="фо_н_03">#REF!</definedName>
    <definedName name="фо_н_04" localSheetId="0">#REF!</definedName>
    <definedName name="фо_н_04">#REF!</definedName>
    <definedName name="фф" localSheetId="0">#REF!</definedName>
    <definedName name="фф">#REF!</definedName>
    <definedName name="ффф" localSheetId="0">#REF!</definedName>
    <definedName name="ффф">#REF!</definedName>
    <definedName name="ььь" localSheetId="0">#REF!</definedName>
    <definedName name="ььь">#REF!</definedName>
    <definedName name="э" localSheetId="0">#REF!</definedName>
    <definedName name="э">#REF!</definedName>
    <definedName name="ю10" localSheetId="0">#REF!</definedName>
    <definedName name="ю10">#REF!</definedName>
    <definedName name="ю11" localSheetId="0">#REF!</definedName>
    <definedName name="ю11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ююю" localSheetId="0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3" i="3" l="1"/>
  <c r="L472" i="3"/>
  <c r="L471" i="3"/>
  <c r="L447" i="3"/>
  <c r="L451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2" i="3"/>
  <c r="L415" i="3"/>
  <c r="L414" i="3"/>
  <c r="L413" i="3"/>
  <c r="L411" i="3"/>
  <c r="L402" i="3"/>
  <c r="L373" i="3"/>
  <c r="L372" i="3"/>
  <c r="L371" i="3"/>
  <c r="L370" i="3"/>
  <c r="L369" i="3"/>
  <c r="L363" i="3"/>
  <c r="L358" i="3"/>
  <c r="L352" i="3"/>
  <c r="L350" i="3"/>
  <c r="L349" i="3"/>
  <c r="L342" i="3"/>
  <c r="L339" i="3"/>
  <c r="L333" i="3"/>
  <c r="L332" i="3"/>
  <c r="L328" i="3"/>
  <c r="L316" i="3"/>
  <c r="L315" i="3"/>
  <c r="L314" i="3"/>
  <c r="L313" i="3"/>
  <c r="L311" i="3"/>
  <c r="L310" i="3"/>
  <c r="L302" i="3"/>
  <c r="L298" i="3"/>
  <c r="L297" i="3"/>
  <c r="L295" i="3"/>
  <c r="L293" i="3"/>
  <c r="L252" i="3"/>
  <c r="L249" i="3"/>
  <c r="L247" i="3"/>
  <c r="L243" i="3"/>
  <c r="L242" i="3"/>
  <c r="L241" i="3"/>
  <c r="L141" i="3"/>
  <c r="L140" i="3"/>
  <c r="L135" i="3"/>
  <c r="L133" i="3"/>
  <c r="L116" i="3"/>
  <c r="L115" i="3"/>
  <c r="L113" i="3"/>
  <c r="L105" i="3"/>
  <c r="L69" i="3"/>
  <c r="L68" i="3"/>
  <c r="L64" i="3"/>
  <c r="L63" i="3"/>
  <c r="L62" i="3"/>
  <c r="L58" i="3"/>
  <c r="L57" i="3"/>
  <c r="L35" i="3"/>
  <c r="L34" i="3"/>
  <c r="L27" i="3"/>
  <c r="L21" i="3"/>
  <c r="L17" i="3"/>
  <c r="L15" i="3"/>
  <c r="I334" i="3" l="1"/>
  <c r="J91" i="3"/>
  <c r="H91" i="3"/>
  <c r="J481" i="3"/>
  <c r="I481" i="3"/>
  <c r="H481" i="3"/>
  <c r="J480" i="3"/>
  <c r="I480" i="3"/>
  <c r="H480" i="3"/>
  <c r="J479" i="3"/>
  <c r="I479" i="3"/>
  <c r="H479" i="3"/>
  <c r="J478" i="3"/>
  <c r="I478" i="3"/>
  <c r="H478" i="3"/>
  <c r="J477" i="3"/>
  <c r="I477" i="3"/>
  <c r="H477" i="3"/>
  <c r="J424" i="3"/>
  <c r="I424" i="3"/>
  <c r="H424" i="3"/>
  <c r="J423" i="3"/>
  <c r="I423" i="3"/>
  <c r="H423" i="3"/>
  <c r="J421" i="3"/>
  <c r="I421" i="3"/>
  <c r="H421" i="3"/>
  <c r="J420" i="3"/>
  <c r="I420" i="3"/>
  <c r="H420" i="3"/>
  <c r="J419" i="3"/>
  <c r="I419" i="3"/>
  <c r="H419" i="3"/>
  <c r="J418" i="3"/>
  <c r="I418" i="3"/>
  <c r="H418" i="3"/>
  <c r="J417" i="3"/>
  <c r="I417" i="3"/>
  <c r="H417" i="3"/>
  <c r="J408" i="3"/>
  <c r="I408" i="3"/>
  <c r="H408" i="3"/>
  <c r="J407" i="3"/>
  <c r="I407" i="3"/>
  <c r="H407" i="3"/>
  <c r="J406" i="3"/>
  <c r="I406" i="3"/>
  <c r="H406" i="3"/>
  <c r="J405" i="3"/>
  <c r="I405" i="3"/>
  <c r="H405" i="3"/>
  <c r="J379" i="3"/>
  <c r="I379" i="3"/>
  <c r="H379" i="3"/>
  <c r="J378" i="3"/>
  <c r="I378" i="3"/>
  <c r="H378" i="3"/>
  <c r="J340" i="3"/>
  <c r="I340" i="3"/>
  <c r="H340" i="3"/>
  <c r="J291" i="3"/>
  <c r="I291" i="3"/>
  <c r="H291" i="3"/>
  <c r="J290" i="3"/>
  <c r="I290" i="3"/>
  <c r="H290" i="3"/>
  <c r="J289" i="3"/>
  <c r="I289" i="3"/>
  <c r="H289" i="3"/>
  <c r="J288" i="3"/>
  <c r="I288" i="3"/>
  <c r="H288" i="3"/>
  <c r="J287" i="3"/>
  <c r="I287" i="3"/>
  <c r="H287" i="3"/>
  <c r="J286" i="3"/>
  <c r="I286" i="3"/>
  <c r="H286" i="3"/>
  <c r="J285" i="3"/>
  <c r="I285" i="3"/>
  <c r="H285" i="3"/>
  <c r="J284" i="3"/>
  <c r="I284" i="3"/>
  <c r="H284" i="3"/>
  <c r="J283" i="3"/>
  <c r="I283" i="3"/>
  <c r="H283" i="3"/>
  <c r="J282" i="3"/>
  <c r="I282" i="3"/>
  <c r="H282" i="3"/>
  <c r="J281" i="3"/>
  <c r="I281" i="3"/>
  <c r="H281" i="3"/>
  <c r="J254" i="3"/>
  <c r="I254" i="3"/>
  <c r="H254" i="3"/>
  <c r="J253" i="3"/>
  <c r="I253" i="3"/>
  <c r="H253" i="3"/>
  <c r="J233" i="3"/>
  <c r="I233" i="3"/>
  <c r="H233" i="3"/>
  <c r="J232" i="3"/>
  <c r="I232" i="3"/>
  <c r="H232" i="3"/>
  <c r="J231" i="3"/>
  <c r="I231" i="3"/>
  <c r="H231" i="3"/>
  <c r="J230" i="3"/>
  <c r="I230" i="3"/>
  <c r="H230" i="3"/>
  <c r="J229" i="3"/>
  <c r="I229" i="3"/>
  <c r="H229" i="3"/>
  <c r="J228" i="3"/>
  <c r="I228" i="3"/>
  <c r="H228" i="3"/>
  <c r="J227" i="3"/>
  <c r="I227" i="3"/>
  <c r="H227" i="3"/>
  <c r="J226" i="3"/>
  <c r="I226" i="3"/>
  <c r="H226" i="3"/>
  <c r="J225" i="3"/>
  <c r="I225" i="3"/>
  <c r="H225" i="3"/>
  <c r="J224" i="3"/>
  <c r="I224" i="3"/>
  <c r="H224" i="3"/>
  <c r="J223" i="3"/>
  <c r="I223" i="3"/>
  <c r="H223" i="3"/>
  <c r="J222" i="3"/>
  <c r="I222" i="3"/>
  <c r="H222" i="3"/>
  <c r="J221" i="3"/>
  <c r="I221" i="3"/>
  <c r="H221" i="3"/>
  <c r="J220" i="3"/>
  <c r="I220" i="3"/>
  <c r="H220" i="3"/>
  <c r="J219" i="3"/>
  <c r="I219" i="3"/>
  <c r="H219" i="3"/>
  <c r="J218" i="3"/>
  <c r="I218" i="3"/>
  <c r="H218" i="3"/>
  <c r="J217" i="3"/>
  <c r="I217" i="3"/>
  <c r="H217" i="3"/>
  <c r="J216" i="3"/>
  <c r="I216" i="3"/>
  <c r="H216" i="3"/>
  <c r="J215" i="3"/>
  <c r="I215" i="3"/>
  <c r="H215" i="3"/>
  <c r="J214" i="3"/>
  <c r="I214" i="3"/>
  <c r="H214" i="3"/>
  <c r="J213" i="3"/>
  <c r="I213" i="3"/>
  <c r="H213" i="3"/>
  <c r="J212" i="3"/>
  <c r="I212" i="3"/>
  <c r="H212" i="3"/>
  <c r="J209" i="3"/>
  <c r="I209" i="3"/>
  <c r="H209" i="3"/>
  <c r="J208" i="3"/>
  <c r="I208" i="3"/>
  <c r="H208" i="3"/>
  <c r="J207" i="3"/>
  <c r="I207" i="3"/>
  <c r="H207" i="3"/>
  <c r="J206" i="3"/>
  <c r="I206" i="3"/>
  <c r="H206" i="3"/>
  <c r="J205" i="3"/>
  <c r="I205" i="3"/>
  <c r="H205" i="3"/>
  <c r="J204" i="3"/>
  <c r="I204" i="3"/>
  <c r="H204" i="3"/>
  <c r="J203" i="3"/>
  <c r="I203" i="3"/>
  <c r="H203" i="3"/>
  <c r="J202" i="3"/>
  <c r="I202" i="3"/>
  <c r="H202" i="3"/>
  <c r="J201" i="3"/>
  <c r="I201" i="3"/>
  <c r="H201" i="3"/>
  <c r="J196" i="3"/>
  <c r="I196" i="3"/>
  <c r="H196" i="3"/>
  <c r="J195" i="3"/>
  <c r="I195" i="3"/>
  <c r="H195" i="3"/>
  <c r="J194" i="3"/>
  <c r="I194" i="3"/>
  <c r="H194" i="3"/>
  <c r="J193" i="3"/>
  <c r="I193" i="3"/>
  <c r="H193" i="3"/>
  <c r="J192" i="3"/>
  <c r="I192" i="3"/>
  <c r="H192" i="3"/>
  <c r="J191" i="3"/>
  <c r="I191" i="3"/>
  <c r="H191" i="3"/>
  <c r="J190" i="3"/>
  <c r="I190" i="3"/>
  <c r="H190" i="3"/>
  <c r="J180" i="3"/>
  <c r="I180" i="3"/>
  <c r="H180" i="3"/>
  <c r="J179" i="3"/>
  <c r="I179" i="3"/>
  <c r="H179" i="3"/>
  <c r="J145" i="3"/>
  <c r="I145" i="3"/>
  <c r="H145" i="3"/>
  <c r="J130" i="3"/>
  <c r="I130" i="3"/>
  <c r="H130" i="3"/>
  <c r="J129" i="3"/>
  <c r="I129" i="3"/>
  <c r="H129" i="3"/>
  <c r="J128" i="3"/>
  <c r="I128" i="3"/>
  <c r="H128" i="3"/>
  <c r="J123" i="3"/>
  <c r="I123" i="3"/>
  <c r="H123" i="3"/>
  <c r="J122" i="3"/>
  <c r="I122" i="3"/>
  <c r="H122" i="3"/>
  <c r="J121" i="3"/>
  <c r="I121" i="3"/>
  <c r="H121" i="3"/>
  <c r="J119" i="3"/>
  <c r="I119" i="3"/>
  <c r="H119" i="3"/>
  <c r="J108" i="3"/>
  <c r="I108" i="3"/>
  <c r="H108" i="3"/>
  <c r="J94" i="3"/>
  <c r="I94" i="3"/>
  <c r="H94" i="3"/>
  <c r="J93" i="3"/>
  <c r="I93" i="3"/>
  <c r="H93" i="3"/>
  <c r="J92" i="3"/>
  <c r="I92" i="3"/>
  <c r="H92" i="3"/>
  <c r="I91" i="3"/>
  <c r="J78" i="3"/>
  <c r="I78" i="3"/>
  <c r="H78" i="3"/>
  <c r="J77" i="3"/>
  <c r="I77" i="3"/>
  <c r="H77" i="3"/>
  <c r="J72" i="3"/>
  <c r="I72" i="3"/>
  <c r="H72" i="3"/>
  <c r="J65" i="3"/>
  <c r="I65" i="3"/>
  <c r="H65" i="3"/>
  <c r="J50" i="3"/>
  <c r="I50" i="3"/>
  <c r="H50" i="3"/>
  <c r="J49" i="3"/>
  <c r="I49" i="3"/>
  <c r="H49" i="3"/>
  <c r="J48" i="3"/>
  <c r="I48" i="3"/>
  <c r="H48" i="3"/>
  <c r="J47" i="3"/>
  <c r="I47" i="3"/>
  <c r="H47" i="3"/>
  <c r="J32" i="3"/>
  <c r="I32" i="3"/>
  <c r="H32" i="3"/>
  <c r="J31" i="3"/>
  <c r="I31" i="3"/>
  <c r="H31" i="3"/>
  <c r="J30" i="3"/>
  <c r="I30" i="3"/>
  <c r="H30" i="3"/>
  <c r="J29" i="3"/>
  <c r="I29" i="3"/>
  <c r="H29" i="3"/>
  <c r="J19" i="3"/>
  <c r="H16" i="3"/>
  <c r="I16" i="3"/>
  <c r="J16" i="3"/>
  <c r="H18" i="3"/>
  <c r="I18" i="3"/>
  <c r="J18" i="3"/>
  <c r="H19" i="3"/>
  <c r="I19" i="3"/>
  <c r="H20" i="3"/>
  <c r="I20" i="3"/>
  <c r="J20" i="3"/>
  <c r="H22" i="3"/>
  <c r="I22" i="3"/>
  <c r="J22" i="3"/>
  <c r="H23" i="3"/>
  <c r="I23" i="3"/>
  <c r="J23" i="3"/>
  <c r="H24" i="3"/>
  <c r="I24" i="3"/>
  <c r="J24" i="3"/>
  <c r="H25" i="3"/>
  <c r="I25" i="3"/>
  <c r="J25" i="3"/>
  <c r="H26" i="3"/>
  <c r="I26" i="3"/>
  <c r="J26" i="3"/>
  <c r="H28" i="3"/>
  <c r="I28" i="3"/>
  <c r="J28" i="3"/>
  <c r="H33" i="3"/>
  <c r="I33" i="3"/>
  <c r="J33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51" i="3"/>
  <c r="I51" i="3"/>
  <c r="J51" i="3"/>
  <c r="H52" i="3"/>
  <c r="I52" i="3"/>
  <c r="J52" i="3"/>
  <c r="H53" i="3"/>
  <c r="I53" i="3"/>
  <c r="J53" i="3"/>
  <c r="H54" i="3"/>
  <c r="I54" i="3"/>
  <c r="J54" i="3"/>
  <c r="H55" i="3"/>
  <c r="I55" i="3"/>
  <c r="J55" i="3"/>
  <c r="H56" i="3"/>
  <c r="I56" i="3"/>
  <c r="J56" i="3"/>
  <c r="H59" i="3"/>
  <c r="I59" i="3"/>
  <c r="J59" i="3"/>
  <c r="H60" i="3"/>
  <c r="I60" i="3"/>
  <c r="J60" i="3"/>
  <c r="H61" i="3"/>
  <c r="I61" i="3"/>
  <c r="J61" i="3"/>
  <c r="H66" i="3"/>
  <c r="I66" i="3"/>
  <c r="J66" i="3"/>
  <c r="H67" i="3"/>
  <c r="I67" i="3"/>
  <c r="J67" i="3"/>
  <c r="H70" i="3"/>
  <c r="I70" i="3"/>
  <c r="J70" i="3"/>
  <c r="H71" i="3"/>
  <c r="I71" i="3"/>
  <c r="J71" i="3"/>
  <c r="H73" i="3"/>
  <c r="I73" i="3"/>
  <c r="J73" i="3"/>
  <c r="H74" i="3"/>
  <c r="I74" i="3"/>
  <c r="J74" i="3"/>
  <c r="H75" i="3"/>
  <c r="I75" i="3"/>
  <c r="J75" i="3"/>
  <c r="H76" i="3"/>
  <c r="I76" i="3"/>
  <c r="J76" i="3"/>
  <c r="H79" i="3"/>
  <c r="I79" i="3"/>
  <c r="J79" i="3"/>
  <c r="H80" i="3"/>
  <c r="I80" i="3"/>
  <c r="J80" i="3"/>
  <c r="H81" i="3"/>
  <c r="I81" i="3"/>
  <c r="J81" i="3"/>
  <c r="H82" i="3"/>
  <c r="I82" i="3"/>
  <c r="J82" i="3"/>
  <c r="H83" i="3"/>
  <c r="I83" i="3"/>
  <c r="J83" i="3"/>
  <c r="H84" i="3"/>
  <c r="I84" i="3"/>
  <c r="J84" i="3"/>
  <c r="H85" i="3"/>
  <c r="I85" i="3"/>
  <c r="J85" i="3"/>
  <c r="H86" i="3"/>
  <c r="I86" i="3"/>
  <c r="J86" i="3"/>
  <c r="H87" i="3"/>
  <c r="I87" i="3"/>
  <c r="J87" i="3"/>
  <c r="H88" i="3"/>
  <c r="I88" i="3"/>
  <c r="J88" i="3"/>
  <c r="H89" i="3"/>
  <c r="I89" i="3"/>
  <c r="J89" i="3"/>
  <c r="H90" i="3"/>
  <c r="I90" i="3"/>
  <c r="J90" i="3"/>
  <c r="H95" i="3"/>
  <c r="I95" i="3"/>
  <c r="J95" i="3"/>
  <c r="H96" i="3"/>
  <c r="I96" i="3"/>
  <c r="J96" i="3"/>
  <c r="H97" i="3"/>
  <c r="I97" i="3"/>
  <c r="J97" i="3"/>
  <c r="H98" i="3"/>
  <c r="I98" i="3"/>
  <c r="J98" i="3"/>
  <c r="H99" i="3"/>
  <c r="I99" i="3"/>
  <c r="J99" i="3"/>
  <c r="H100" i="3"/>
  <c r="I100" i="3"/>
  <c r="J100" i="3"/>
  <c r="H101" i="3"/>
  <c r="I101" i="3"/>
  <c r="J101" i="3"/>
  <c r="H102" i="3"/>
  <c r="I102" i="3"/>
  <c r="J102" i="3"/>
  <c r="H103" i="3"/>
  <c r="I103" i="3"/>
  <c r="J103" i="3"/>
  <c r="H104" i="3"/>
  <c r="I104" i="3"/>
  <c r="J104" i="3"/>
  <c r="H106" i="3"/>
  <c r="I106" i="3"/>
  <c r="J106" i="3"/>
  <c r="H107" i="3"/>
  <c r="I107" i="3"/>
  <c r="J107" i="3"/>
  <c r="H109" i="3"/>
  <c r="I109" i="3"/>
  <c r="J109" i="3"/>
  <c r="H110" i="3"/>
  <c r="I110" i="3"/>
  <c r="J110" i="3"/>
  <c r="H111" i="3"/>
  <c r="I111" i="3"/>
  <c r="J111" i="3"/>
  <c r="H112" i="3"/>
  <c r="I112" i="3"/>
  <c r="J112" i="3"/>
  <c r="H114" i="3"/>
  <c r="I114" i="3"/>
  <c r="J114" i="3"/>
  <c r="H117" i="3"/>
  <c r="I117" i="3"/>
  <c r="J117" i="3"/>
  <c r="H118" i="3"/>
  <c r="I118" i="3"/>
  <c r="J118" i="3"/>
  <c r="H120" i="3"/>
  <c r="I120" i="3"/>
  <c r="J120" i="3"/>
  <c r="H124" i="3"/>
  <c r="I124" i="3"/>
  <c r="J124" i="3"/>
  <c r="H125" i="3"/>
  <c r="I125" i="3"/>
  <c r="J125" i="3"/>
  <c r="H126" i="3"/>
  <c r="I126" i="3"/>
  <c r="J126" i="3"/>
  <c r="H127" i="3"/>
  <c r="I127" i="3"/>
  <c r="J127" i="3"/>
  <c r="H131" i="3"/>
  <c r="I131" i="3"/>
  <c r="J131" i="3"/>
  <c r="H132" i="3"/>
  <c r="I132" i="3"/>
  <c r="J132" i="3"/>
  <c r="H134" i="3"/>
  <c r="I134" i="3"/>
  <c r="J134" i="3"/>
  <c r="H136" i="3"/>
  <c r="I136" i="3"/>
  <c r="J136" i="3"/>
  <c r="H137" i="3"/>
  <c r="I137" i="3"/>
  <c r="J137" i="3"/>
  <c r="H138" i="3"/>
  <c r="I138" i="3"/>
  <c r="J138" i="3"/>
  <c r="H139" i="3"/>
  <c r="I139" i="3"/>
  <c r="J139" i="3"/>
  <c r="H142" i="3"/>
  <c r="I142" i="3"/>
  <c r="J142" i="3"/>
  <c r="H143" i="3"/>
  <c r="I143" i="3"/>
  <c r="J143" i="3"/>
  <c r="H144" i="3"/>
  <c r="I144" i="3"/>
  <c r="J144" i="3"/>
  <c r="H146" i="3"/>
  <c r="I146" i="3"/>
  <c r="J146" i="3"/>
  <c r="H147" i="3"/>
  <c r="I147" i="3"/>
  <c r="J147" i="3"/>
  <c r="H148" i="3"/>
  <c r="I148" i="3"/>
  <c r="J148" i="3"/>
  <c r="H149" i="3"/>
  <c r="I149" i="3"/>
  <c r="J149" i="3"/>
  <c r="H150" i="3"/>
  <c r="I150" i="3"/>
  <c r="J150" i="3"/>
  <c r="H151" i="3"/>
  <c r="I151" i="3"/>
  <c r="J151" i="3"/>
  <c r="H152" i="3"/>
  <c r="I152" i="3"/>
  <c r="J152" i="3"/>
  <c r="H153" i="3"/>
  <c r="I153" i="3"/>
  <c r="J153" i="3"/>
  <c r="H154" i="3"/>
  <c r="I154" i="3"/>
  <c r="J154" i="3"/>
  <c r="H155" i="3"/>
  <c r="I155" i="3"/>
  <c r="J155" i="3"/>
  <c r="H156" i="3"/>
  <c r="I156" i="3"/>
  <c r="J156" i="3"/>
  <c r="H157" i="3"/>
  <c r="I157" i="3"/>
  <c r="J157" i="3"/>
  <c r="H158" i="3"/>
  <c r="I158" i="3"/>
  <c r="J158" i="3"/>
  <c r="H159" i="3"/>
  <c r="I159" i="3"/>
  <c r="J159" i="3"/>
  <c r="H160" i="3"/>
  <c r="I160" i="3"/>
  <c r="J160" i="3"/>
  <c r="H161" i="3"/>
  <c r="I161" i="3"/>
  <c r="J161" i="3"/>
  <c r="H162" i="3"/>
  <c r="I162" i="3"/>
  <c r="J162" i="3"/>
  <c r="H163" i="3"/>
  <c r="I163" i="3"/>
  <c r="J163" i="3"/>
  <c r="H164" i="3"/>
  <c r="I164" i="3"/>
  <c r="J164" i="3"/>
  <c r="H165" i="3"/>
  <c r="I165" i="3"/>
  <c r="J165" i="3"/>
  <c r="H166" i="3"/>
  <c r="I166" i="3"/>
  <c r="J166" i="3"/>
  <c r="H167" i="3"/>
  <c r="I167" i="3"/>
  <c r="J167" i="3"/>
  <c r="H168" i="3"/>
  <c r="I168" i="3"/>
  <c r="J168" i="3"/>
  <c r="H169" i="3"/>
  <c r="I169" i="3"/>
  <c r="J169" i="3"/>
  <c r="H170" i="3"/>
  <c r="I170" i="3"/>
  <c r="J170" i="3"/>
  <c r="H171" i="3"/>
  <c r="I171" i="3"/>
  <c r="J171" i="3"/>
  <c r="H172" i="3"/>
  <c r="I172" i="3"/>
  <c r="J172" i="3"/>
  <c r="H173" i="3"/>
  <c r="I173" i="3"/>
  <c r="J173" i="3"/>
  <c r="H174" i="3"/>
  <c r="I174" i="3"/>
  <c r="J174" i="3"/>
  <c r="H175" i="3"/>
  <c r="I175" i="3"/>
  <c r="J175" i="3"/>
  <c r="H176" i="3"/>
  <c r="I176" i="3"/>
  <c r="J176" i="3"/>
  <c r="H177" i="3"/>
  <c r="I177" i="3"/>
  <c r="J177" i="3"/>
  <c r="H178" i="3"/>
  <c r="I178" i="3"/>
  <c r="J178" i="3"/>
  <c r="H181" i="3"/>
  <c r="I181" i="3"/>
  <c r="J181" i="3"/>
  <c r="H182" i="3"/>
  <c r="I182" i="3"/>
  <c r="J182" i="3"/>
  <c r="H183" i="3"/>
  <c r="I183" i="3"/>
  <c r="J183" i="3"/>
  <c r="H184" i="3"/>
  <c r="I184" i="3"/>
  <c r="J184" i="3"/>
  <c r="H185" i="3"/>
  <c r="I185" i="3"/>
  <c r="J185" i="3"/>
  <c r="H186" i="3"/>
  <c r="I186" i="3"/>
  <c r="J186" i="3"/>
  <c r="H187" i="3"/>
  <c r="I187" i="3"/>
  <c r="J187" i="3"/>
  <c r="H188" i="3"/>
  <c r="I188" i="3"/>
  <c r="J188" i="3"/>
  <c r="H189" i="3"/>
  <c r="I189" i="3"/>
  <c r="J189" i="3"/>
  <c r="H197" i="3"/>
  <c r="I197" i="3"/>
  <c r="J197" i="3"/>
  <c r="H198" i="3"/>
  <c r="I198" i="3"/>
  <c r="J198" i="3"/>
  <c r="H199" i="3"/>
  <c r="I199" i="3"/>
  <c r="J199" i="3"/>
  <c r="H200" i="3"/>
  <c r="I200" i="3"/>
  <c r="J200" i="3"/>
  <c r="H210" i="3"/>
  <c r="I210" i="3"/>
  <c r="J210" i="3"/>
  <c r="H211" i="3"/>
  <c r="I211" i="3"/>
  <c r="J211" i="3"/>
  <c r="H234" i="3"/>
  <c r="I234" i="3"/>
  <c r="J234" i="3"/>
  <c r="H235" i="3"/>
  <c r="I235" i="3"/>
  <c r="J235" i="3"/>
  <c r="H236" i="3"/>
  <c r="I236" i="3"/>
  <c r="J236" i="3"/>
  <c r="H237" i="3"/>
  <c r="I237" i="3"/>
  <c r="J237" i="3"/>
  <c r="H238" i="3"/>
  <c r="I238" i="3"/>
  <c r="J238" i="3"/>
  <c r="H239" i="3"/>
  <c r="I239" i="3"/>
  <c r="J239" i="3"/>
  <c r="H240" i="3"/>
  <c r="I240" i="3"/>
  <c r="J240" i="3"/>
  <c r="H244" i="3"/>
  <c r="I244" i="3"/>
  <c r="J244" i="3"/>
  <c r="H245" i="3"/>
  <c r="I245" i="3"/>
  <c r="J245" i="3"/>
  <c r="H246" i="3"/>
  <c r="I246" i="3"/>
  <c r="J246" i="3"/>
  <c r="H248" i="3"/>
  <c r="I248" i="3"/>
  <c r="J248" i="3"/>
  <c r="H250" i="3"/>
  <c r="I250" i="3"/>
  <c r="J250" i="3"/>
  <c r="H251" i="3"/>
  <c r="I251" i="3"/>
  <c r="J251" i="3"/>
  <c r="H255" i="3"/>
  <c r="I255" i="3"/>
  <c r="J255" i="3"/>
  <c r="H256" i="3"/>
  <c r="I256" i="3"/>
  <c r="J256" i="3"/>
  <c r="H257" i="3"/>
  <c r="I257" i="3"/>
  <c r="J257" i="3"/>
  <c r="H258" i="3"/>
  <c r="I258" i="3"/>
  <c r="J258" i="3"/>
  <c r="H259" i="3"/>
  <c r="I259" i="3"/>
  <c r="J259" i="3"/>
  <c r="H260" i="3"/>
  <c r="I260" i="3"/>
  <c r="J260" i="3"/>
  <c r="H261" i="3"/>
  <c r="I261" i="3"/>
  <c r="J261" i="3"/>
  <c r="H262" i="3"/>
  <c r="I262" i="3"/>
  <c r="J262" i="3"/>
  <c r="H263" i="3"/>
  <c r="I263" i="3"/>
  <c r="J263" i="3"/>
  <c r="H264" i="3"/>
  <c r="I264" i="3"/>
  <c r="J264" i="3"/>
  <c r="H265" i="3"/>
  <c r="I265" i="3"/>
  <c r="J265" i="3"/>
  <c r="H266" i="3"/>
  <c r="I266" i="3"/>
  <c r="J266" i="3"/>
  <c r="H267" i="3"/>
  <c r="I267" i="3"/>
  <c r="J267" i="3"/>
  <c r="H268" i="3"/>
  <c r="I268" i="3"/>
  <c r="J268" i="3"/>
  <c r="H269" i="3"/>
  <c r="I269" i="3"/>
  <c r="J269" i="3"/>
  <c r="H270" i="3"/>
  <c r="I270" i="3"/>
  <c r="J270" i="3"/>
  <c r="H271" i="3"/>
  <c r="I271" i="3"/>
  <c r="J271" i="3"/>
  <c r="H272" i="3"/>
  <c r="I272" i="3"/>
  <c r="J272" i="3"/>
  <c r="H273" i="3"/>
  <c r="I273" i="3"/>
  <c r="J273" i="3"/>
  <c r="H274" i="3"/>
  <c r="I274" i="3"/>
  <c r="J274" i="3"/>
  <c r="H275" i="3"/>
  <c r="I275" i="3"/>
  <c r="J275" i="3"/>
  <c r="H276" i="3"/>
  <c r="I276" i="3"/>
  <c r="J276" i="3"/>
  <c r="H277" i="3"/>
  <c r="I277" i="3"/>
  <c r="J277" i="3"/>
  <c r="H278" i="3"/>
  <c r="I278" i="3"/>
  <c r="J278" i="3"/>
  <c r="H279" i="3"/>
  <c r="I279" i="3"/>
  <c r="J279" i="3"/>
  <c r="H280" i="3"/>
  <c r="I280" i="3"/>
  <c r="J280" i="3"/>
  <c r="H292" i="3"/>
  <c r="I292" i="3"/>
  <c r="J292" i="3"/>
  <c r="H294" i="3"/>
  <c r="I294" i="3"/>
  <c r="J294" i="3"/>
  <c r="H296" i="3"/>
  <c r="I296" i="3"/>
  <c r="J296" i="3"/>
  <c r="H299" i="3"/>
  <c r="I299" i="3"/>
  <c r="J299" i="3"/>
  <c r="H300" i="3"/>
  <c r="I300" i="3"/>
  <c r="J300" i="3"/>
  <c r="H301" i="3"/>
  <c r="I301" i="3"/>
  <c r="J301" i="3"/>
  <c r="H303" i="3"/>
  <c r="I303" i="3"/>
  <c r="J303" i="3"/>
  <c r="H304" i="3"/>
  <c r="I304" i="3"/>
  <c r="J304" i="3"/>
  <c r="H305" i="3"/>
  <c r="I305" i="3"/>
  <c r="J305" i="3"/>
  <c r="H306" i="3"/>
  <c r="I306" i="3"/>
  <c r="J306" i="3"/>
  <c r="H307" i="3"/>
  <c r="I307" i="3"/>
  <c r="J307" i="3"/>
  <c r="H308" i="3"/>
  <c r="I308" i="3"/>
  <c r="J308" i="3"/>
  <c r="H309" i="3"/>
  <c r="I309" i="3"/>
  <c r="J309" i="3"/>
  <c r="H312" i="3"/>
  <c r="I312" i="3"/>
  <c r="J312" i="3"/>
  <c r="H317" i="3"/>
  <c r="I317" i="3"/>
  <c r="J317" i="3"/>
  <c r="H318" i="3"/>
  <c r="I318" i="3"/>
  <c r="J318" i="3"/>
  <c r="H319" i="3"/>
  <c r="I319" i="3"/>
  <c r="J319" i="3"/>
  <c r="H320" i="3"/>
  <c r="I320" i="3"/>
  <c r="J320" i="3"/>
  <c r="H321" i="3"/>
  <c r="I321" i="3"/>
  <c r="J321" i="3"/>
  <c r="H322" i="3"/>
  <c r="I322" i="3"/>
  <c r="J322" i="3"/>
  <c r="H323" i="3"/>
  <c r="I323" i="3"/>
  <c r="J323" i="3"/>
  <c r="H324" i="3"/>
  <c r="I324" i="3"/>
  <c r="J324" i="3"/>
  <c r="H325" i="3"/>
  <c r="I325" i="3"/>
  <c r="J325" i="3"/>
  <c r="H326" i="3"/>
  <c r="I326" i="3"/>
  <c r="J326" i="3"/>
  <c r="H327" i="3"/>
  <c r="I327" i="3"/>
  <c r="J327" i="3"/>
  <c r="H329" i="3"/>
  <c r="I329" i="3"/>
  <c r="J329" i="3"/>
  <c r="H330" i="3"/>
  <c r="I330" i="3"/>
  <c r="J330" i="3"/>
  <c r="H331" i="3"/>
  <c r="I331" i="3"/>
  <c r="J331" i="3"/>
  <c r="H334" i="3"/>
  <c r="J334" i="3"/>
  <c r="H335" i="3"/>
  <c r="I335" i="3"/>
  <c r="J335" i="3"/>
  <c r="H336" i="3"/>
  <c r="I336" i="3"/>
  <c r="J336" i="3"/>
  <c r="H337" i="3"/>
  <c r="I337" i="3"/>
  <c r="J337" i="3"/>
  <c r="H338" i="3"/>
  <c r="I338" i="3"/>
  <c r="J338" i="3"/>
  <c r="H341" i="3"/>
  <c r="I341" i="3"/>
  <c r="J341" i="3"/>
  <c r="H343" i="3"/>
  <c r="I343" i="3"/>
  <c r="J343" i="3"/>
  <c r="H344" i="3"/>
  <c r="I344" i="3"/>
  <c r="J344" i="3"/>
  <c r="H345" i="3"/>
  <c r="I345" i="3"/>
  <c r="J345" i="3"/>
  <c r="H346" i="3"/>
  <c r="I346" i="3"/>
  <c r="J346" i="3"/>
  <c r="H347" i="3"/>
  <c r="I347" i="3"/>
  <c r="J347" i="3"/>
  <c r="H348" i="3"/>
  <c r="I348" i="3"/>
  <c r="J348" i="3"/>
  <c r="H351" i="3"/>
  <c r="I351" i="3"/>
  <c r="J351" i="3"/>
  <c r="H353" i="3"/>
  <c r="I353" i="3"/>
  <c r="J353" i="3"/>
  <c r="H354" i="3"/>
  <c r="I354" i="3"/>
  <c r="J354" i="3"/>
  <c r="H355" i="3"/>
  <c r="I355" i="3"/>
  <c r="J355" i="3"/>
  <c r="H356" i="3"/>
  <c r="I356" i="3"/>
  <c r="J356" i="3"/>
  <c r="H357" i="3"/>
  <c r="I357" i="3"/>
  <c r="J357" i="3"/>
  <c r="H359" i="3"/>
  <c r="I359" i="3"/>
  <c r="J359" i="3"/>
  <c r="H360" i="3"/>
  <c r="I360" i="3"/>
  <c r="J360" i="3"/>
  <c r="H361" i="3"/>
  <c r="I361" i="3"/>
  <c r="J361" i="3"/>
  <c r="H362" i="3"/>
  <c r="I362" i="3"/>
  <c r="J362" i="3"/>
  <c r="H364" i="3"/>
  <c r="I364" i="3"/>
  <c r="J364" i="3"/>
  <c r="H365" i="3"/>
  <c r="I365" i="3"/>
  <c r="J365" i="3"/>
  <c r="H366" i="3"/>
  <c r="I366" i="3"/>
  <c r="J366" i="3"/>
  <c r="H367" i="3"/>
  <c r="I367" i="3"/>
  <c r="J367" i="3"/>
  <c r="H368" i="3"/>
  <c r="I368" i="3"/>
  <c r="J368" i="3"/>
  <c r="H374" i="3"/>
  <c r="I374" i="3"/>
  <c r="J374" i="3"/>
  <c r="H375" i="3"/>
  <c r="I375" i="3"/>
  <c r="J375" i="3"/>
  <c r="H376" i="3"/>
  <c r="I376" i="3"/>
  <c r="J376" i="3"/>
  <c r="H377" i="3"/>
  <c r="I377" i="3"/>
  <c r="J377" i="3"/>
  <c r="H380" i="3"/>
  <c r="I380" i="3"/>
  <c r="J380" i="3"/>
  <c r="H381" i="3"/>
  <c r="I381" i="3"/>
  <c r="J381" i="3"/>
  <c r="H382" i="3"/>
  <c r="I382" i="3"/>
  <c r="J382" i="3"/>
  <c r="H383" i="3"/>
  <c r="I383" i="3"/>
  <c r="J383" i="3"/>
  <c r="H384" i="3"/>
  <c r="I384" i="3"/>
  <c r="J384" i="3"/>
  <c r="H385" i="3"/>
  <c r="I385" i="3"/>
  <c r="J385" i="3"/>
  <c r="H386" i="3"/>
  <c r="I386" i="3"/>
  <c r="J386" i="3"/>
  <c r="H387" i="3"/>
  <c r="I387" i="3"/>
  <c r="J387" i="3"/>
  <c r="H388" i="3"/>
  <c r="I388" i="3"/>
  <c r="J388" i="3"/>
  <c r="H389" i="3"/>
  <c r="I389" i="3"/>
  <c r="J389" i="3"/>
  <c r="H390" i="3"/>
  <c r="I390" i="3"/>
  <c r="J390" i="3"/>
  <c r="H391" i="3"/>
  <c r="I391" i="3"/>
  <c r="J391" i="3"/>
  <c r="H392" i="3"/>
  <c r="I392" i="3"/>
  <c r="J392" i="3"/>
  <c r="H393" i="3"/>
  <c r="I393" i="3"/>
  <c r="J393" i="3"/>
  <c r="H394" i="3"/>
  <c r="I394" i="3"/>
  <c r="J394" i="3"/>
  <c r="H395" i="3"/>
  <c r="I395" i="3"/>
  <c r="J395" i="3"/>
  <c r="H396" i="3"/>
  <c r="I396" i="3"/>
  <c r="J396" i="3"/>
  <c r="H397" i="3"/>
  <c r="I397" i="3"/>
  <c r="J397" i="3"/>
  <c r="H398" i="3"/>
  <c r="I398" i="3"/>
  <c r="J398" i="3"/>
  <c r="H399" i="3"/>
  <c r="I399" i="3"/>
  <c r="J399" i="3"/>
  <c r="H400" i="3"/>
  <c r="I400" i="3"/>
  <c r="J400" i="3"/>
  <c r="H401" i="3"/>
  <c r="I401" i="3"/>
  <c r="J401" i="3"/>
  <c r="H403" i="3"/>
  <c r="I403" i="3"/>
  <c r="J403" i="3"/>
  <c r="H404" i="3"/>
  <c r="I404" i="3"/>
  <c r="J404" i="3"/>
  <c r="H409" i="3"/>
  <c r="I409" i="3"/>
  <c r="J409" i="3"/>
  <c r="H410" i="3"/>
  <c r="I410" i="3"/>
  <c r="J410" i="3"/>
  <c r="H412" i="3"/>
  <c r="I412" i="3"/>
  <c r="J412" i="3"/>
  <c r="H416" i="3"/>
  <c r="I416" i="3"/>
  <c r="J416" i="3"/>
  <c r="H446" i="3"/>
  <c r="I446" i="3"/>
  <c r="J446" i="3"/>
  <c r="H448" i="3"/>
  <c r="I448" i="3"/>
  <c r="J448" i="3"/>
  <c r="H449" i="3"/>
  <c r="I449" i="3"/>
  <c r="J449" i="3"/>
  <c r="H450" i="3"/>
  <c r="I450" i="3"/>
  <c r="J450" i="3"/>
  <c r="H452" i="3"/>
  <c r="I452" i="3"/>
  <c r="J452" i="3"/>
  <c r="H453" i="3"/>
  <c r="I453" i="3"/>
  <c r="J453" i="3"/>
  <c r="H454" i="3"/>
  <c r="I454" i="3"/>
  <c r="J454" i="3"/>
  <c r="H455" i="3"/>
  <c r="I455" i="3"/>
  <c r="J455" i="3"/>
  <c r="H456" i="3"/>
  <c r="I456" i="3"/>
  <c r="J456" i="3"/>
  <c r="H457" i="3"/>
  <c r="I457" i="3"/>
  <c r="J457" i="3"/>
  <c r="H458" i="3"/>
  <c r="I458" i="3"/>
  <c r="J458" i="3"/>
  <c r="H459" i="3"/>
  <c r="I459" i="3"/>
  <c r="J459" i="3"/>
  <c r="H460" i="3"/>
  <c r="I460" i="3"/>
  <c r="J460" i="3"/>
  <c r="H461" i="3"/>
  <c r="I461" i="3"/>
  <c r="J461" i="3"/>
  <c r="H462" i="3"/>
  <c r="I462" i="3"/>
  <c r="J462" i="3"/>
  <c r="H463" i="3"/>
  <c r="I463" i="3"/>
  <c r="J463" i="3"/>
  <c r="H464" i="3"/>
  <c r="I464" i="3"/>
  <c r="J464" i="3"/>
  <c r="H465" i="3"/>
  <c r="I465" i="3"/>
  <c r="J465" i="3"/>
  <c r="H466" i="3"/>
  <c r="I466" i="3"/>
  <c r="J466" i="3"/>
  <c r="H467" i="3"/>
  <c r="I467" i="3"/>
  <c r="J467" i="3"/>
  <c r="H468" i="3"/>
  <c r="I468" i="3"/>
  <c r="J468" i="3"/>
  <c r="H469" i="3"/>
  <c r="I469" i="3"/>
  <c r="J469" i="3"/>
  <c r="H470" i="3"/>
  <c r="I470" i="3"/>
  <c r="J470" i="3"/>
  <c r="H474" i="3"/>
  <c r="I474" i="3"/>
  <c r="J474" i="3"/>
  <c r="H475" i="3"/>
  <c r="I475" i="3"/>
  <c r="J475" i="3"/>
  <c r="H476" i="3"/>
  <c r="I476" i="3"/>
  <c r="J476" i="3"/>
  <c r="H482" i="3"/>
  <c r="I482" i="3"/>
  <c r="J482" i="3"/>
</calcChain>
</file>

<file path=xl/sharedStrings.xml><?xml version="1.0" encoding="utf-8"?>
<sst xmlns="http://schemas.openxmlformats.org/spreadsheetml/2006/main" count="1038" uniqueCount="954">
  <si>
    <t>к Тарифному соглашению в сфере</t>
  </si>
  <si>
    <t>обязательного медицинского страхования</t>
  </si>
  <si>
    <t>КСГ</t>
  </si>
  <si>
    <t>Наименование КСГ</t>
  </si>
  <si>
    <t>Коэффициенты относительной затратоемкости КСГ (КЗкпг/ксг)</t>
  </si>
  <si>
    <t>Коэффициент специфики</t>
  </si>
  <si>
    <t>Доля заработной платы и прочих расходов</t>
  </si>
  <si>
    <t>Операции на женских половых органах (уровень 1)</t>
  </si>
  <si>
    <t>Операции на женских половых органах (уровень 2)</t>
  </si>
  <si>
    <t>Нарушения с вовлечением иммунного механизма</t>
  </si>
  <si>
    <t>Лекарственная терапия при доброкачественных заболеваниях крови и пузырном заносе</t>
  </si>
  <si>
    <t>Лечение дерматозов с применением наружной терапии</t>
  </si>
  <si>
    <t>Лечение дерматозов с применением наружной терапии, физиотерапии, плазмафереза</t>
  </si>
  <si>
    <t>Лечение дерматозов с применением наружной и системной терапии</t>
  </si>
  <si>
    <t>Лечение дерматозов с применением наружной терапии и фототерапии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</si>
  <si>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</si>
  <si>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Лекарственная терапия при остром лейкозе, дети</t>
  </si>
  <si>
    <t>Лекарственная терапия при других злокачественных новообразованиях лимфоидной и кроветворной тканей, дети</t>
  </si>
  <si>
    <t>Сахарный диабет, дети</t>
  </si>
  <si>
    <t>Респираторные инфекции верхних дыхательных путей, дети</t>
  </si>
  <si>
    <t>Операции на кишечнике и анальной области (уровень 1)</t>
  </si>
  <si>
    <t>Операции на кишечнике и анальной области (уровень 2)</t>
  </si>
  <si>
    <t>Операции при злокачественных новообразованиях кожи (уровень 1)</t>
  </si>
  <si>
    <t>Операции при злокачественных новообразованиях кожи (уровень 2)</t>
  </si>
  <si>
    <t>Установка, замена порт-системы (катетера) для лекарственной терапии злокачественных новообразований</t>
  </si>
  <si>
    <t>Лучевая терапия (уровень 1)</t>
  </si>
  <si>
    <t>Лучевая терапия (уровень 2)</t>
  </si>
  <si>
    <t>Лучевая терапия (уровень 3)</t>
  </si>
  <si>
    <t>Лучевая терапия (уровень 4)</t>
  </si>
  <si>
    <t>Лучевая терапия (уровень 5)</t>
  </si>
  <si>
    <t>Лучевая терапия (уровень 6)</t>
  </si>
  <si>
    <t>Лучевая терапия (уровень 7)</t>
  </si>
  <si>
    <t>Лучевая терапия (уровень 8)</t>
  </si>
  <si>
    <t>Лучевая терапия в сочетании с лекарственной терапией (уровень 3)</t>
  </si>
  <si>
    <t>Лучевая терапия в сочетании с лекарственной терапией (уровень 4)</t>
  </si>
  <si>
    <t>Лучевая терапия в сочетании с лекарственной терапией (уровень 5)</t>
  </si>
  <si>
    <t>ЗНО лимфоидной и кроветворной тканей без специального противоопухолевого лечения (уровень 1)</t>
  </si>
  <si>
    <t>ЗНО лимфоидной и кроветворной тканей без специального противоопухолевого лечения (уровень 2)</t>
  </si>
  <si>
    <t>ЗНО лимфоидной и кроветворной тканей без специального противоопухолевого лечения (уровень 3)</t>
  </si>
  <si>
    <t>ЗНО лимфоидной и кроветворной тканей без специального противоопухолевого лечения (уровень 4)</t>
  </si>
  <si>
    <t>ЗНО лимфоидной и кроветворной тканей, лекарственная терапия, взрослые (уровень 1)</t>
  </si>
  <si>
    <t>ЗНО лимфоидной и кроветворной тканей, лекарственная терапия, взрослые (уровень 2)</t>
  </si>
  <si>
    <t>ЗНО лимфоидной и кроветворной тканей, лекарственная терапия, взрослые (уровень 3)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</si>
  <si>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</si>
  <si>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</si>
  <si>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</si>
  <si>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</si>
  <si>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</si>
  <si>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</si>
  <si>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Лучевые повреждения</t>
  </si>
  <si>
    <t>Лекарственная терапия при злокачественных новообразованиях (кроме лимфоидной и кроветворной тканей), взрослые (уровень 1)</t>
  </si>
  <si>
    <t>Лекарственная терапия при злокачественных новообразованиях (кроме лимфоидной и кроветворной тканей), взрослые (уровень 2)</t>
  </si>
  <si>
    <t>Лекарственная терапия при злокачественных новообразованиях (кроме лимфоидной и кроветворной тканей), взрослые (уровень 3)</t>
  </si>
  <si>
    <t>Лекарственная терапия при злокачественных новообразованиях (кроме лимфоидной и кроветворной тканей), взрослые (уровень 4)</t>
  </si>
  <si>
    <t>Лекарственная терапия при злокачественных новообразованиях (кроме лимфоидной и кроветворной тканей), взрослые (уровень 5)</t>
  </si>
  <si>
    <t>Лекарственная терапия при злокачественных новообразованиях (кроме лимфоидной и кроветворной тканей), взрослые (уровень 6)</t>
  </si>
  <si>
    <t>Лекарственная терапия при злокачественных новообразованиях (кроме лимфоидной и кроветворной тканей), взрослые (уровень 7)</t>
  </si>
  <si>
    <t>Лекарственная терапия при злокачественных новообразованиях (кроме лимфоидной и кроветворной тканей), взрослые (уровень 8)</t>
  </si>
  <si>
    <t>Лекарственная терапия при злокачественных новообразованиях (кроме лимфоидной и кроветворной тканей), взрослые (уровень 9)</t>
  </si>
  <si>
    <t>Лекарственная терапия при злокачественных новообразованиях (кроме лимфоидной и кроветворной тканей), взрослые (уровень 10)</t>
  </si>
  <si>
    <t>Лекарственная терапия при злокачественных новообразованиях (кроме лимфоидной и кроветворной тканей), взрослые (уровень 11)</t>
  </si>
  <si>
    <t>Лекарственная терапия при злокачественных новообразованиях (кроме лимфоидной и кроветворной тканей), взрослые (уровень 12)</t>
  </si>
  <si>
    <t>Лекарственная терапия при злокачественных новообразованиях (кроме лимфоидной и кроветворной тканей), взрослые (уровень 13)</t>
  </si>
  <si>
    <t>Лекарственная терапия при злокачественных новообразованиях (кроме лимфоидной и кроветворной тканей), взрослые (уровень 14)</t>
  </si>
  <si>
    <t>Лекарственная терапия при злокачественных новообразованиях (кроме лимфоидной и кроветворной тканей), взрослые (уровень 15)</t>
  </si>
  <si>
    <t>Лекарственная терапия при злокачественных новообразованиях (кроме лимфоидной и кроветворной тканей), взрослые (уровень 16)</t>
  </si>
  <si>
    <t>Лекарственная терапия при злокачественных новообразованиях (кроме лимфоидной и кроветворной тканей), взрослые (уровень 17)</t>
  </si>
  <si>
    <t>Лекарственная терапия при злокачественных новообразованиях (кроме лимфоидной и кроветворной тканей), взрослые (уровень 18)</t>
  </si>
  <si>
    <t>Лекарственная терапия при злокачественных новообразованиях (кроме лимфоидной и кроветворной тканей), взрослые (уровень 19)</t>
  </si>
  <si>
    <t>Лекарственная терапия при злокачественных новообразованиях (кроме лимфоидной и кроветворной тканей), взрослые (уровень 20)</t>
  </si>
  <si>
    <t>Лекарственная терапия при злокачественных новообразованиях (кроме лимфоидной и кроветворной тканей), взрослые (уровень 21)</t>
  </si>
  <si>
    <t>Операции на органе слуха, придаточных пазухах носа и верхних дыхательных путях (уровень 1)</t>
  </si>
  <si>
    <t>Операции на органе слуха, придаточных пазухах носа и верхних дыхательных путях (уровень 2)</t>
  </si>
  <si>
    <t>Операции на органе слуха, придаточных пазухах носа и верхних дыхательных путях (уровень 3)</t>
  </si>
  <si>
    <t>Операции на органе слуха, придаточных пазухах носа и верхних дыхательных путях (уровень 4)</t>
  </si>
  <si>
    <t>Замена речевого процессора</t>
  </si>
  <si>
    <t>Операции на органе зрения (уровень 1)</t>
  </si>
  <si>
    <t>Операции на органе зрения (уровень 2)</t>
  </si>
  <si>
    <t>Операции на органе зрения (уровень 3)</t>
  </si>
  <si>
    <t>Операции на органе зрения (уровень 4)</t>
  </si>
  <si>
    <t>Операции на органе зрения (уровень 5)</t>
  </si>
  <si>
    <t>Операции на органе зрения (факоэмульсификация с имплантацией ИОЛ)</t>
  </si>
  <si>
    <t>Интравитреальное введение лекарственных препаратов</t>
  </si>
  <si>
    <t>Диагностическое обследование сердечно-сосудистой системы</t>
  </si>
  <si>
    <t>Операции на сосудах (уровень 1)</t>
  </si>
  <si>
    <t>Операции на сосудах (уровень 2)</t>
  </si>
  <si>
    <t>Болезни полости рта, слюнных желез и челюстей, врожденные аномалии лица и шеи, дети</t>
  </si>
  <si>
    <t>Отравления и другие воздействия внешних причин</t>
  </si>
  <si>
    <t>Операции на костно-мышечной системе и суставах (уровень 1)</t>
  </si>
  <si>
    <t>Операции на костно-мышечной системе и суставах (уровень 2)</t>
  </si>
  <si>
    <t>Операции на костно-мышечной системе и суставах (уровень 3)</t>
  </si>
  <si>
    <t>Операции на мужских половых органах, взрослые (уровень 1)</t>
  </si>
  <si>
    <t>Операции на мужских половых органах, взрослые (уровень 2)</t>
  </si>
  <si>
    <t>Операции на почке и мочевыделительной системе, взрослые (уровень 1)</t>
  </si>
  <si>
    <t>Операции на почке и мочевыделительной системе, взрослые (уровень 2)</t>
  </si>
  <si>
    <t>Операции на почке и мочевыделительной системе, взрослые (уровень 3)</t>
  </si>
  <si>
    <t>Операции на коже, подкожной клетчатке, придатках кожи (уровень 1)</t>
  </si>
  <si>
    <t>Операции на коже, подкожной клетчатке, придатках кожи (уровень 2)</t>
  </si>
  <si>
    <t>Операции на коже, подкожной клетчатке, придатках кожи (уровень 3)</t>
  </si>
  <si>
    <t>Операции на пищеводе, желудке, двенадцатиперстной кишке (уровень 1)</t>
  </si>
  <si>
    <t>Операции на пищеводе, желудке, двенадцатиперстной кишке (уровень 2)</t>
  </si>
  <si>
    <t>Операции по поводу грыж, взрослые (уровень 1)</t>
  </si>
  <si>
    <t>Операции по поводу грыж, взрослые (уровень 2)</t>
  </si>
  <si>
    <t>Операции по поводу грыж, взрослые (уровень 3)</t>
  </si>
  <si>
    <t>Другие операции на органах брюшной полости (уровень 1)</t>
  </si>
  <si>
    <t>Другие операции на органах брюшной полости (уровень 2)</t>
  </si>
  <si>
    <t>Болезни полости рта, слюнных желез и челюстей, врожденные аномалии лица и шеи, взрослые</t>
  </si>
  <si>
    <t>Операции на органах полости рта (уровень 1)</t>
  </si>
  <si>
    <t>Операции на органах полости рта (уровень 2)</t>
  </si>
  <si>
    <t>Кистозный фиброз</t>
  </si>
  <si>
    <t>Комплексное лечение с применением препаратов иммуноглобулина</t>
  </si>
  <si>
    <t>Факторы, влияющие на состояние здоровья населения и обращения в учреждения здравоохранения</t>
  </si>
  <si>
    <t>Отторжение, отмирание трансплантата органов и тканей</t>
  </si>
  <si>
    <t>Злокачественное новообразование без специального противоопухолевого лечения</t>
  </si>
  <si>
    <t>Проведение иммунизации против респираторно-синцитиальной вирусной инфекции (уровень 1)</t>
  </si>
  <si>
    <t>Проведение иммунизации против респираторно-синцитиальной вирусной инфекции (уровень 2)</t>
  </si>
  <si>
    <t>Медицинская реабилитация детей, перенесших заболевания перинатального периода</t>
  </si>
  <si>
    <t>Медицинская реабилитация детей с нарушениями слуха без замены речевого процессора системы кохлеарной имплантации</t>
  </si>
  <si>
    <t>Медицинская реабилитация детей с поражениями центральной нервной системы</t>
  </si>
  <si>
    <t>Медицинская реабилитация после онкоортопедических операций</t>
  </si>
  <si>
    <t>Медицинская реабилитация по поводу постмастэктомического синдрома в онкологии</t>
  </si>
  <si>
    <t>Медицинская реабилитация в детском нейрореабилитационном отделении в медицинской организации 4 группы</t>
  </si>
  <si>
    <t>Медицинская реабилитация в детском соматическом реабилитационном отделении в медицинской организации 4 группы</t>
  </si>
  <si>
    <t>Медицинская реабилитация в детском ортопедическом реабилитационном отделении в медицинской организации 4 группы</t>
  </si>
  <si>
    <t>Лечение с применением генно-инженерных биологических препаратов и селективных иммунодепрессантов и ингибиторов янус-киназ (инициация или замена)</t>
  </si>
  <si>
    <t>Лечение с применением генно-инженерных биологических препаратов, селективных иммунодепрессантов и ингибиторов янус-киназ (уровень 1)</t>
  </si>
  <si>
    <t>Лечение с применением генно-инженерных биологических препаратов, селективных иммунодепрессантов и ингибиторов янус-киназ (уровень 2)</t>
  </si>
  <si>
    <t>Лечение с применением генно-инженерных биологических препаратов, селективных иммунодепрессантов и ингибиторов янус-киназ (уровень 3)</t>
  </si>
  <si>
    <t>Лечение с применением генно-инженерных биологических препаратов, селективных иммунодепрессантов и ингибиторов янус-киназ (уровень 4)</t>
  </si>
  <si>
    <t>Лечение с применением генно-инженерных биологических препаратов, селективных иммунодепрессантов и ингибиторов янус-киназ (уровень 5)</t>
  </si>
  <si>
    <t>Лечение с применением генно-инженерных биологических препаратов, селективных иммунодепрессантов и ингибиторов янус-киназ (уровень 6)</t>
  </si>
  <si>
    <t>Лечение с применением генно-инженерных биологических препаратов, селективных иммунодепрессантов и ингибиторов янус-киназ (уровень 7)</t>
  </si>
  <si>
    <t>Лечение с применением генно-инженерных биологических препаратов, селективных иммунодепрессантов и ингибиторов янус-киназ (уровень 8)</t>
  </si>
  <si>
    <t>Лечение с применением генно-инженерных биологических препаратов, селективных иммунодепрессантов и ингибиторов янус-киназ (уровень 9)</t>
  </si>
  <si>
    <t>Лечение с применением генно-инженерных биологических препаратов, селективных иммунодепрессантов и ингибиторов янус-киназ (уровень 10)</t>
  </si>
  <si>
    <t>Лечение с применением генно-инженерных биологических препаратов, селективных иммунодепрессантов и ингибиторов янус-киназ (уровень 11)</t>
  </si>
  <si>
    <t>Лечение с применением генно-инженерных биологических препаратов, селективных иммунодепрессантов и ингибиторов янус-киназ (уровень 12)</t>
  </si>
  <si>
    <t>Лечение с применением генно-инженерных биологических препаратов, селективных иммунодепрессантов и ингибиторов янус-киназ (уровень 13)</t>
  </si>
  <si>
    <t>Лечение с применением генно-инженерных биологических препаратов, селективных иммунодепрессантов и ингибиторов янус-киназ (уровень 14)</t>
  </si>
  <si>
    <t>Лечение с применением генно-инженерных биологических препаратов, селективных иммунодепрессантов и ингибиторов янус-киназ (уровень 15)</t>
  </si>
  <si>
    <t>Лечение с применением генно-инженерных биологических препаратов, селективных иммунодепрессантов и ингибиторов янус-киназ (уровень 16)</t>
  </si>
  <si>
    <t>Лечение с применением генно-инженерных биологических препаратов, селективных иммунодепрессантов и ингибиторов янус-киназ (уровень 17)</t>
  </si>
  <si>
    <t>Лечение с применением генно-инженерных биологических препаратов, селективных иммунодепрессантов и ингибиторов янус-киназ (уровень 18)</t>
  </si>
  <si>
    <t>Лечение с применением генно-инженерных биологических препаратов, селективных иммунодепрессантов и ингибиторов янус-киназ (уровень 19)</t>
  </si>
  <si>
    <t>Лечение с применением генно-инженерных биологических препаратов, селективных иммунодепрессантов и ингибиторов янус-киназ (уровень 20)</t>
  </si>
  <si>
    <t>Неврологические заболевания, лечение с применением ботулотоксина (уровень 1)</t>
  </si>
  <si>
    <t>Неврологические заболевания, лечение с применением ботулотоксина (уровень 2)</t>
  </si>
  <si>
    <t>Медицинская реабилитация пациентов с заболеваниями центральной нервной системы (3 балла по шкале реабилитационной маршрутизации)</t>
  </si>
  <si>
    <t>Медицинская реабилитация пациентов с заболеваниями опорно-двигательного аппарата и периферической нервной системы (3 балла по шкале реабилитационной маршрутизации)</t>
  </si>
  <si>
    <t>Медицинская кардиореабилитация (3 балла по шкале реабилитационной маршрутизации)</t>
  </si>
  <si>
    <t>Медицинская реабилитация при других соматических заболеваниях (3 балла по шкале реабилитационной маршрутизации)</t>
  </si>
  <si>
    <t>Медицинская реабилитация после перенесенной коронавирусной инфекции COVID-19 (3 балла по шкале реабилитационной маршрутизации)</t>
  </si>
  <si>
    <t>№ п/п</t>
  </si>
  <si>
    <t>st01.001</t>
  </si>
  <si>
    <t>Беременность без патологии, дородовая госпитализация в отделение сестринского ухода</t>
  </si>
  <si>
    <t>st02.001</t>
  </si>
  <si>
    <t>Осложнения, связанные с беременностью</t>
  </si>
  <si>
    <t>st02.002</t>
  </si>
  <si>
    <t>Беременность, закончившаяся абортивным исходом</t>
  </si>
  <si>
    <t>st02.003</t>
  </si>
  <si>
    <t>Родоразрешение</t>
  </si>
  <si>
    <t>st02.004</t>
  </si>
  <si>
    <t>Кесарево сечение</t>
  </si>
  <si>
    <t>st02.005</t>
  </si>
  <si>
    <t>Осложнения послеродового периода</t>
  </si>
  <si>
    <t>st02.006</t>
  </si>
  <si>
    <t>Послеродовой сепсис</t>
  </si>
  <si>
    <t>st02.007</t>
  </si>
  <si>
    <t>Воспалительные болезни женских половых органов</t>
  </si>
  <si>
    <t>st02.008</t>
  </si>
  <si>
    <t>Доброкачественные новообразования, новообразования in situ, неопределенного и неизвестного характера женских половых органов</t>
  </si>
  <si>
    <t>st02.009</t>
  </si>
  <si>
    <t>Другие болезни, врожденные аномалии, повреждения женских половых органов</t>
  </si>
  <si>
    <t>st02.010</t>
  </si>
  <si>
    <t>st02.011</t>
  </si>
  <si>
    <t>st02.012</t>
  </si>
  <si>
    <t>Операции на женских половых органах (уровень 3)</t>
  </si>
  <si>
    <t>st02.013</t>
  </si>
  <si>
    <t>Операции на женских половых органах (уровень 4)</t>
  </si>
  <si>
    <t>st02.015</t>
  </si>
  <si>
    <t>Операции на женских половых органах (уровень 5)</t>
  </si>
  <si>
    <t>st02.016</t>
  </si>
  <si>
    <t>Операции на женских половых органах (уровень 6)</t>
  </si>
  <si>
    <t>st02.017</t>
  </si>
  <si>
    <t>Операции на женских половых органах (уровень 7)</t>
  </si>
  <si>
    <t>st02.014</t>
  </si>
  <si>
    <t>Слинговые операции при недержании мочи</t>
  </si>
  <si>
    <t>st03.001</t>
  </si>
  <si>
    <t>st03.002</t>
  </si>
  <si>
    <t>Ангионевротический отек, анафилактический шок</t>
  </si>
  <si>
    <t>st04.001</t>
  </si>
  <si>
    <t>Язва желудка и двенадцатиперстной кишки</t>
  </si>
  <si>
    <t>st04.002</t>
  </si>
  <si>
    <t>Воспалительные заболевания кишечника</t>
  </si>
  <si>
    <t>st04.003</t>
  </si>
  <si>
    <t>Болезни печени, невирусные (уровень 1)</t>
  </si>
  <si>
    <t>st04.004</t>
  </si>
  <si>
    <t>Болезни печени, невирусные (уровень 2)</t>
  </si>
  <si>
    <t>st04.005</t>
  </si>
  <si>
    <t>Болезни поджелудочной железы</t>
  </si>
  <si>
    <t>st04.006</t>
  </si>
  <si>
    <t>Панкреатит с синдромом органной дисфункции</t>
  </si>
  <si>
    <t>st05.001</t>
  </si>
  <si>
    <t>Анемии (уровень 1)</t>
  </si>
  <si>
    <t>st05.002</t>
  </si>
  <si>
    <t>Анемии (уровень 2)</t>
  </si>
  <si>
    <t>st05.003</t>
  </si>
  <si>
    <t>Нарушения свертываемости крови</t>
  </si>
  <si>
    <t>st05.004</t>
  </si>
  <si>
    <t>Другие болезни крови и кроветворных органов (уровень 1)</t>
  </si>
  <si>
    <t>st05.005</t>
  </si>
  <si>
    <t>Другие болезни крови и кроветворных органов (уровень 2)</t>
  </si>
  <si>
    <t>st05.008</t>
  </si>
  <si>
    <t>st06.004</t>
  </si>
  <si>
    <t>st06.005</t>
  </si>
  <si>
    <t>st06.006</t>
  </si>
  <si>
    <t>st06.007</t>
  </si>
  <si>
    <t>st07.001</t>
  </si>
  <si>
    <t>Врожденные аномалии сердечно-сосудистой системы, дети</t>
  </si>
  <si>
    <t>st08.001</t>
  </si>
  <si>
    <t>st08.002</t>
  </si>
  <si>
    <t>st08.003</t>
  </si>
  <si>
    <t>st09.001</t>
  </si>
  <si>
    <t>Операции на мужских половых органах, дети (уровень 1)</t>
  </si>
  <si>
    <t>st09.002</t>
  </si>
  <si>
    <t>Операции на мужских половых органах, дети (уровень 2)</t>
  </si>
  <si>
    <t>st09.003</t>
  </si>
  <si>
    <t>Операции на мужских половых органах, дети (уровень 3)</t>
  </si>
  <si>
    <t>st09.004</t>
  </si>
  <si>
    <t>Операции на мужских половых органах, дети (уровень 4)</t>
  </si>
  <si>
    <t>st09.005</t>
  </si>
  <si>
    <t>Операции на почке и мочевыделительной системе, дети (уровень 1)</t>
  </si>
  <si>
    <t>st09.006</t>
  </si>
  <si>
    <t>Операции на почке и мочевыделительной системе, дети (уровень 2)</t>
  </si>
  <si>
    <t>st09.007</t>
  </si>
  <si>
    <t>Операции на почке и мочевыделительной системе, дети (уровень 3)</t>
  </si>
  <si>
    <t>st09.008</t>
  </si>
  <si>
    <t>Операции на почке и мочевыделительной системе, дети (уровень 4)</t>
  </si>
  <si>
    <t>st09.009</t>
  </si>
  <si>
    <t>Операции на почке и мочевыделительной системе, дети (уровень 5)</t>
  </si>
  <si>
    <t>st09.010</t>
  </si>
  <si>
    <t>Операции на почке и мочевыделительной системе, дети (уровень 6)</t>
  </si>
  <si>
    <t>st09.011</t>
  </si>
  <si>
    <t>Операции на почке и мочевыделительной системе, дети (уровень 7)</t>
  </si>
  <si>
    <t>st10.001</t>
  </si>
  <si>
    <t>Детская хирургия (уровень 1)</t>
  </si>
  <si>
    <t>st10.002</t>
  </si>
  <si>
    <t>Детская хирургия (уровень 2)</t>
  </si>
  <si>
    <t>st10.003</t>
  </si>
  <si>
    <t>Аппендэктомия, дети</t>
  </si>
  <si>
    <t>st10.005</t>
  </si>
  <si>
    <t>Операции по поводу грыж, дети (уровень 1)</t>
  </si>
  <si>
    <t>st10.006</t>
  </si>
  <si>
    <t>Операции по поводу грыж, дети (уровень 2)</t>
  </si>
  <si>
    <t>st10.007</t>
  </si>
  <si>
    <t>Операции по поводу грыж, дети (уровень 3)</t>
  </si>
  <si>
    <t>st10.008</t>
  </si>
  <si>
    <t>Другие операции на органах брюшной полости, дети</t>
  </si>
  <si>
    <t>st11.001</t>
  </si>
  <si>
    <t>st11.002</t>
  </si>
  <si>
    <t>Заболевания гипофиза, дети</t>
  </si>
  <si>
    <t>st11.003</t>
  </si>
  <si>
    <t>Другие болезни эндокринной системы, дети (уровень 1)</t>
  </si>
  <si>
    <t>st11.004</t>
  </si>
  <si>
    <t>Другие болезни эндокринной системы, дети (уровень 2)</t>
  </si>
  <si>
    <t>st12.001</t>
  </si>
  <si>
    <t>Кишечные инфекции, взрослые</t>
  </si>
  <si>
    <t>st12.002</t>
  </si>
  <si>
    <t>Кишечные инфекции, дети</t>
  </si>
  <si>
    <t>st12.003</t>
  </si>
  <si>
    <t>Вирусный гепатит острый</t>
  </si>
  <si>
    <t>st12.004</t>
  </si>
  <si>
    <t>Вирусный гепатит хронический</t>
  </si>
  <si>
    <t>st12.005</t>
  </si>
  <si>
    <t>Сепсис, взрослые</t>
  </si>
  <si>
    <t>st12.006</t>
  </si>
  <si>
    <t>Сепсис, дети</t>
  </si>
  <si>
    <t>st12.007</t>
  </si>
  <si>
    <t>Сепсис с синдромом органной дисфункции</t>
  </si>
  <si>
    <t>st12.008</t>
  </si>
  <si>
    <t>Другие инфекционные и паразитарные болезни, взрослые</t>
  </si>
  <si>
    <t>st12.009</t>
  </si>
  <si>
    <t>Другие инфекционные и паразитарные болезни, дети</t>
  </si>
  <si>
    <t>st12.010</t>
  </si>
  <si>
    <t>Респираторные инфекции верхних дыхательных путей с осложнениями, взрослые</t>
  </si>
  <si>
    <t>st12.011</t>
  </si>
  <si>
    <t>st12.012</t>
  </si>
  <si>
    <t>Грипп, вирус гриппа идентифицирован</t>
  </si>
  <si>
    <t>st12.013</t>
  </si>
  <si>
    <t>Грипп и пневмония с синдромом органной дисфункции</t>
  </si>
  <si>
    <t>st12.014</t>
  </si>
  <si>
    <t>Клещевой энцефалит</t>
  </si>
  <si>
    <t>st12.015</t>
  </si>
  <si>
    <t>Коронавирусная инфекция COVID-19 (уровень 1)</t>
  </si>
  <si>
    <t>st12.016</t>
  </si>
  <si>
    <t>Коронавирусная инфекция COVID-19 (уровень 2)</t>
  </si>
  <si>
    <t>st12.017</t>
  </si>
  <si>
    <t>Коронавирусная инфекция COVID-19 (уровень 3)</t>
  </si>
  <si>
    <t>st12.018</t>
  </si>
  <si>
    <t>Коронавирусная инфекция COVID-19 (уровень 4)</t>
  </si>
  <si>
    <t>st12.019</t>
  </si>
  <si>
    <t>Коронавирусная инфекция COVID-19 (долечивание)</t>
  </si>
  <si>
    <t>st13.001</t>
  </si>
  <si>
    <t>Нестабильная стенокардия, инфаркт миокарда, легочная эмболия (уровень 1)</t>
  </si>
  <si>
    <t>st13.002</t>
  </si>
  <si>
    <t>Нестабильная стенокардия, инфаркт миокарда, легочная эмболия (уровень 2)</t>
  </si>
  <si>
    <t>st13.004</t>
  </si>
  <si>
    <t>Нарушения ритма и проводимости (уровень 1)</t>
  </si>
  <si>
    <t>st13.005</t>
  </si>
  <si>
    <t>Нарушения ритма и проводимости (уровень 2)</t>
  </si>
  <si>
    <t>st13.006</t>
  </si>
  <si>
    <t>Эндокардит, миокардит, перикардит, кардиомиопатии (уровень 1)</t>
  </si>
  <si>
    <t>st13.007</t>
  </si>
  <si>
    <t>Эндокардит, миокардит, перикардит, кардиомиопатии (уровень 2)</t>
  </si>
  <si>
    <t>st13.008</t>
  </si>
  <si>
    <t>Инфаркт миокарда, легочная эмболия, лечение с применением тромболитической терапии (уровень 1)</t>
  </si>
  <si>
    <t>st13.009</t>
  </si>
  <si>
    <t>Инфаркт миокарда, легочная эмболия, лечение с применением тромболитической терапии (уровень 2)</t>
  </si>
  <si>
    <t>st13.010</t>
  </si>
  <si>
    <t>Инфаркт миокарда, легочная эмболия, лечение с применением тромболитической терапии (уровень 3)</t>
  </si>
  <si>
    <t>st14.001</t>
  </si>
  <si>
    <t>st14.002</t>
  </si>
  <si>
    <t>st14.003</t>
  </si>
  <si>
    <t>Операции на кишечнике и анальной области (уровень 3)</t>
  </si>
  <si>
    <t>st14.004</t>
  </si>
  <si>
    <t>Операции на кишечнике и анальной области (уровень 4)</t>
  </si>
  <si>
    <t>st15.001</t>
  </si>
  <si>
    <t>Воспалительные заболевания ЦНС, взрослые</t>
  </si>
  <si>
    <t>st15.002</t>
  </si>
  <si>
    <t>Воспалительные заболевания ЦНС, дети</t>
  </si>
  <si>
    <t>st15.003</t>
  </si>
  <si>
    <t>Дегенеративные болезни нервной системы</t>
  </si>
  <si>
    <t>st15.004</t>
  </si>
  <si>
    <t>Демиелинизирующие болезни нервной системы</t>
  </si>
  <si>
    <t>st15.005</t>
  </si>
  <si>
    <t>Эпилепсия, судороги (уровень 1)</t>
  </si>
  <si>
    <t>st15.007</t>
  </si>
  <si>
    <t>Расстройства периферической нервной системы</t>
  </si>
  <si>
    <t>st15.008</t>
  </si>
  <si>
    <t>st15.009</t>
  </si>
  <si>
    <t>st15.010</t>
  </si>
  <si>
    <t>Другие нарушения нервной системы (уровень 1)</t>
  </si>
  <si>
    <t>st15.011</t>
  </si>
  <si>
    <t>Другие нарушения нервной системы (уровень 2)</t>
  </si>
  <si>
    <t>st15.012</t>
  </si>
  <si>
    <t>Транзиторные ишемические приступы, сосудистые мозговые синдромы</t>
  </si>
  <si>
    <t>st15.013</t>
  </si>
  <si>
    <t>Кровоизлияние в мозг</t>
  </si>
  <si>
    <t>st15.014</t>
  </si>
  <si>
    <t>Инфаркт мозга (уровень 1)</t>
  </si>
  <si>
    <t>st15.015</t>
  </si>
  <si>
    <t>Инфаркт мозга (уровень 2)</t>
  </si>
  <si>
    <t>st15.016</t>
  </si>
  <si>
    <t>Инфаркт мозга (уровень 3)</t>
  </si>
  <si>
    <t>st15.017</t>
  </si>
  <si>
    <t>Другие цереброваскулярные болезни</t>
  </si>
  <si>
    <t>st15.018</t>
  </si>
  <si>
    <t>Эпилепсия, судороги (уровень 2)</t>
  </si>
  <si>
    <t>st15.019</t>
  </si>
  <si>
    <t>Эпилепсия (уровень 3)</t>
  </si>
  <si>
    <t>st15.020</t>
  </si>
  <si>
    <t>Эпилепсия (уровень 4)</t>
  </si>
  <si>
    <t>st15.021</t>
  </si>
  <si>
    <t>Диагностика и лечение сложных неврологических заболеваний</t>
  </si>
  <si>
    <t>st15.022</t>
  </si>
  <si>
    <t>Плазмоферез при неврологических заболеваниях</t>
  </si>
  <si>
    <t>st15.023</t>
  </si>
  <si>
    <t>Комплексное лечение неврологических заболеваний с применением препаратов высокодозного иммуноглобулина</t>
  </si>
  <si>
    <t>st16.001</t>
  </si>
  <si>
    <t>Паралитические синдромы, травма спинного мозга (уровень 1)</t>
  </si>
  <si>
    <t>st16.002</t>
  </si>
  <si>
    <t>Паралитические синдромы, травма спинного мозга (уровень 2)</t>
  </si>
  <si>
    <t>st16.003</t>
  </si>
  <si>
    <t>Дорсопатии, спондилопатии, остеопатии</t>
  </si>
  <si>
    <t>st16.004</t>
  </si>
  <si>
    <t>Травмы позвоночника</t>
  </si>
  <si>
    <t>st16.005</t>
  </si>
  <si>
    <t>Сотрясение головного мозга</t>
  </si>
  <si>
    <t>st16.006</t>
  </si>
  <si>
    <t>Переломы черепа, внутричерепная травма</t>
  </si>
  <si>
    <t>st16.007</t>
  </si>
  <si>
    <t>Операции на центральной нервной системе и головном мозге (уровень 1)</t>
  </si>
  <si>
    <t>st16.008</t>
  </si>
  <si>
    <t>Операции на центральной нервной системе и головном мозге (уровень 2)</t>
  </si>
  <si>
    <t>st16.009</t>
  </si>
  <si>
    <t>Операции на периферической нервной системе (уровень 1)</t>
  </si>
  <si>
    <t>st16.010</t>
  </si>
  <si>
    <t>Операции на периферической нервной системе (уровень 2)</t>
  </si>
  <si>
    <t>st16.011</t>
  </si>
  <si>
    <t>Операции на периферической нервной системе (уровень 3)</t>
  </si>
  <si>
    <t>st16.012</t>
  </si>
  <si>
    <t>Доброкачественные новообразования нервной системы</t>
  </si>
  <si>
    <t>st17.001</t>
  </si>
  <si>
    <t>Малая масса тела при рождении, недоношенность</t>
  </si>
  <si>
    <t>st17.002</t>
  </si>
  <si>
    <t>Крайне малая масса тела при рождении, крайняя незрелость</t>
  </si>
  <si>
    <t>st17.003</t>
  </si>
  <si>
    <t>Лечение новорожденных с тяжелой патологией с применением аппаратных методов поддержки или замещения витальных функций</t>
  </si>
  <si>
    <t>st17.004</t>
  </si>
  <si>
    <t>Геморрагические и гемолитические нарушения у новорожденных</t>
  </si>
  <si>
    <t>st17.005</t>
  </si>
  <si>
    <t>Другие нарушения, возникшие в перинатальном периоде (уровень 1)</t>
  </si>
  <si>
    <t>st17.006</t>
  </si>
  <si>
    <t>Другие нарушения, возникшие в перинатальном периоде (уровень 2)</t>
  </si>
  <si>
    <t>st17.007</t>
  </si>
  <si>
    <t>Другие нарушения, возникшие в перинатальном периоде (уровень 3)</t>
  </si>
  <si>
    <t>st18.001</t>
  </si>
  <si>
    <t>Почечная недостаточность</t>
  </si>
  <si>
    <t>st18.002</t>
  </si>
  <si>
    <t>Формирование, имплантация, реконструкция, удаление, смена доступа для диализа</t>
  </si>
  <si>
    <t>st18.003</t>
  </si>
  <si>
    <t>Гломерулярные болезни</t>
  </si>
  <si>
    <t>st19.001</t>
  </si>
  <si>
    <t>Операции на женских половых органах при злокачественных новообразованиях (уровень 1)</t>
  </si>
  <si>
    <t>st19.002</t>
  </si>
  <si>
    <t>Операции на женских половых органах при злокачественных новообразованиях (уровень 2)</t>
  </si>
  <si>
    <t>st19.003</t>
  </si>
  <si>
    <t>Операции на женских половых органах при злокачественных новообразованиях (уровень 3)</t>
  </si>
  <si>
    <t>st19.004</t>
  </si>
  <si>
    <t>Операции на кишечнике и анальной области при злокачественных новообразованиях (уровень 1)</t>
  </si>
  <si>
    <t>st19.005</t>
  </si>
  <si>
    <t>Операции на кишечнике и анальной области при злокачественных новообразованиях (уровень 2)</t>
  </si>
  <si>
    <t>st19.006</t>
  </si>
  <si>
    <t>Операции при злокачественных новообразованиях почки и мочевыделительной системы (уровень 1)</t>
  </si>
  <si>
    <t>st19.007</t>
  </si>
  <si>
    <t>Операции при злокачественных новообразованиях почки и мочевыделительной системы (уровень 2)</t>
  </si>
  <si>
    <t>st19.008</t>
  </si>
  <si>
    <t>Операции при злокачественных новообразованиях почки и мочевыделительной системы (уровень 3)</t>
  </si>
  <si>
    <t>st19.009</t>
  </si>
  <si>
    <t>st19.010</t>
  </si>
  <si>
    <t>st19.011</t>
  </si>
  <si>
    <t>Операции при злокачественных новообразованиях кожи (уровень 3)</t>
  </si>
  <si>
    <t>st19.012</t>
  </si>
  <si>
    <t>Операции при злокачественном новообразовании щитовидной железы (уровень 1)</t>
  </si>
  <si>
    <t>st19.013</t>
  </si>
  <si>
    <t>Операции при злокачественном новообразовании щитовидной железы (уровень 2)</t>
  </si>
  <si>
    <t>st19.014</t>
  </si>
  <si>
    <t>Мастэктомия, другие операции при злокачественном новообразовании молочной железы (уровень 1)</t>
  </si>
  <si>
    <t>st19.015</t>
  </si>
  <si>
    <t>Мастэктомия, другие операции при злокачественном новообразовании молочной железы (уровень 2)</t>
  </si>
  <si>
    <t>st19.016</t>
  </si>
  <si>
    <t>Операции при злокачественном новообразовании желчного пузыря, желчных протоков и поджелудочной железы (уровень 1)</t>
  </si>
  <si>
    <t>st19.017</t>
  </si>
  <si>
    <t>Операции при злокачественном новообразовании желчного пузыря, желчных протоков и поджелудочной железы (уровень 2)</t>
  </si>
  <si>
    <t>st19.018</t>
  </si>
  <si>
    <t>Операции при злокачественном новообразовании пищевода, желудка (уровень 1)</t>
  </si>
  <si>
    <t>st19.019</t>
  </si>
  <si>
    <t>Операции при злокачественном новообразовании пищевода, желудка (уровень 2)</t>
  </si>
  <si>
    <t>st19.020</t>
  </si>
  <si>
    <t>Операции при злокачественном новообразовании пищевода, желудка (уровень 3)</t>
  </si>
  <si>
    <t>st19.021</t>
  </si>
  <si>
    <t>Другие операции при злокачественном новообразовании брюшной полости</t>
  </si>
  <si>
    <t>st19.022</t>
  </si>
  <si>
    <t>Операции на органе слуха, придаточных пазухах носа и верхних дыхательных путях при злокачественных новообразованиях</t>
  </si>
  <si>
    <t>st19.023</t>
  </si>
  <si>
    <t>Операции на нижних дыхательных путях и легочной ткани при злокачественных новообразованиях (уровень 1)</t>
  </si>
  <si>
    <t>st19.024</t>
  </si>
  <si>
    <t>Операции на нижних дыхательных путях и легочной ткани при злокачественных новообразованиях (уровень 2)</t>
  </si>
  <si>
    <t>st19.025</t>
  </si>
  <si>
    <t>Операции при злокачественных новообразованиях мужских половых органов (уровень 1)</t>
  </si>
  <si>
    <t>st19.026</t>
  </si>
  <si>
    <t>Операции при злокачественных новообразованиях мужских половых органов (уровень 2)</t>
  </si>
  <si>
    <t>st19.123</t>
  </si>
  <si>
    <t>Прочие операции при ЗНО (уровень 1)</t>
  </si>
  <si>
    <t>st19.124</t>
  </si>
  <si>
    <t>Прочие операции при ЗНО (уровень 2)</t>
  </si>
  <si>
    <t>st19.037</t>
  </si>
  <si>
    <t>Фебрильная нейтропения, агранулоцитоз вследствие проведения лекарственной терапии злокачественных новообразований</t>
  </si>
  <si>
    <t>st19.038</t>
  </si>
  <si>
    <t>st19.075</t>
  </si>
  <si>
    <t>st19.076</t>
  </si>
  <si>
    <t>st19.077</t>
  </si>
  <si>
    <t>st19.078</t>
  </si>
  <si>
    <t>st19.079</t>
  </si>
  <si>
    <t>st19.080</t>
  </si>
  <si>
    <t>st19.081</t>
  </si>
  <si>
    <t>st19.082</t>
  </si>
  <si>
    <t>st19.084</t>
  </si>
  <si>
    <t>Лучевая терапия в сочетании с лекарственной терапией (уровень 2)</t>
  </si>
  <si>
    <t>st19.085</t>
  </si>
  <si>
    <t>st19.086</t>
  </si>
  <si>
    <t>st19.087</t>
  </si>
  <si>
    <t>st19.088</t>
  </si>
  <si>
    <t>Лучевая терапия в сочетании с лекарственной терапией (уровень 6)</t>
  </si>
  <si>
    <t>st19.089</t>
  </si>
  <si>
    <t>Лучевая терапия в сочетании с лекарственной терапией (уровень 7)</t>
  </si>
  <si>
    <t>st19.090</t>
  </si>
  <si>
    <t>st19.091</t>
  </si>
  <si>
    <t>st19.092</t>
  </si>
  <si>
    <t>st19.093</t>
  </si>
  <si>
    <t>st19.094</t>
  </si>
  <si>
    <t>st19.095</t>
  </si>
  <si>
    <t>st19.096</t>
  </si>
  <si>
    <t>st19.097</t>
  </si>
  <si>
    <t>st19.098</t>
  </si>
  <si>
    <t>st19.099</t>
  </si>
  <si>
    <t>st19.100</t>
  </si>
  <si>
    <t>st19.101</t>
  </si>
  <si>
    <t>st19.102</t>
  </si>
  <si>
    <t>st19.103</t>
  </si>
  <si>
    <t>st19.104</t>
  </si>
  <si>
    <t>Эвисцерация малого таза при лучевых повреждениях</t>
  </si>
  <si>
    <t>st19.122</t>
  </si>
  <si>
    <t>Посттрансплантационный период после пересадки костного мозга</t>
  </si>
  <si>
    <t>st19.182</t>
  </si>
  <si>
    <t>st19.183</t>
  </si>
  <si>
    <t>st19.184</t>
  </si>
  <si>
    <t>st19.185</t>
  </si>
  <si>
    <t>st19.186</t>
  </si>
  <si>
    <t>st19.187</t>
  </si>
  <si>
    <t>st19.188</t>
  </si>
  <si>
    <t>st19.189</t>
  </si>
  <si>
    <t>st19.190</t>
  </si>
  <si>
    <t>st19.191</t>
  </si>
  <si>
    <t>st19.192</t>
  </si>
  <si>
    <t>st19.193</t>
  </si>
  <si>
    <t>st19.194</t>
  </si>
  <si>
    <t>st19.195</t>
  </si>
  <si>
    <t>st19.196</t>
  </si>
  <si>
    <t>st19.197</t>
  </si>
  <si>
    <t>st19.198</t>
  </si>
  <si>
    <t>st19.199</t>
  </si>
  <si>
    <t>st19.200</t>
  </si>
  <si>
    <t>st19.201</t>
  </si>
  <si>
    <t>st19.202</t>
  </si>
  <si>
    <t>st20.001</t>
  </si>
  <si>
    <t>Доброкачественные новообразования, новообразования in situ уха, горла, носа, полости рта</t>
  </si>
  <si>
    <t>st20.002</t>
  </si>
  <si>
    <t>Средний отит, мастоидит, нарушения вестибулярной функции</t>
  </si>
  <si>
    <t>st20.003</t>
  </si>
  <si>
    <t>Другие болезни уха</t>
  </si>
  <si>
    <t>st20.004</t>
  </si>
  <si>
    <t>Другие болезни и врожденные аномалии верхних дыхательных путей, симптомы и признаки, относящиеся к органам дыхания, нарушения речи</t>
  </si>
  <si>
    <t>st20.005</t>
  </si>
  <si>
    <t>st20.006</t>
  </si>
  <si>
    <t>st20.007</t>
  </si>
  <si>
    <t>st20.008</t>
  </si>
  <si>
    <t>st20.009</t>
  </si>
  <si>
    <t>Операции на органе слуха, придаточных пазухах носа и верхних дыхательных путях (уровень 5)</t>
  </si>
  <si>
    <t>st20.010</t>
  </si>
  <si>
    <t>st21.001</t>
  </si>
  <si>
    <t>st21.002</t>
  </si>
  <si>
    <t>st21.003</t>
  </si>
  <si>
    <t>st21.004</t>
  </si>
  <si>
    <t>st21.005</t>
  </si>
  <si>
    <t>st21.006</t>
  </si>
  <si>
    <t>Операции на органе зрения (уровень 6)</t>
  </si>
  <si>
    <t>st21.007</t>
  </si>
  <si>
    <t>Болезни глаза</t>
  </si>
  <si>
    <t>st21.008</t>
  </si>
  <si>
    <t>Травмы глаза</t>
  </si>
  <si>
    <t>st21.009</t>
  </si>
  <si>
    <t>st21.010</t>
  </si>
  <si>
    <t>st21.011</t>
  </si>
  <si>
    <t>Микроинвазивная субтотальная витрэктомия с субретинальным введением лекарственного препарата воретиген непарвовек (без учета стоимости лекарственного препарата) (только для федеральных медицинских организаций)</t>
  </si>
  <si>
    <t>st22.001</t>
  </si>
  <si>
    <t>Нарушения всасывания, дети</t>
  </si>
  <si>
    <t>st22.002</t>
  </si>
  <si>
    <t>Другие болезни органов пищеварения, дети</t>
  </si>
  <si>
    <t>st22.003</t>
  </si>
  <si>
    <t>Воспалительные артропатии, спондилопатии, дети</t>
  </si>
  <si>
    <t>st22.004</t>
  </si>
  <si>
    <t>Врожденные аномалии головного и спинного мозга, дети</t>
  </si>
  <si>
    <t>st23.001</t>
  </si>
  <si>
    <t>Другие болезни органов дыхания</t>
  </si>
  <si>
    <t>st23.002</t>
  </si>
  <si>
    <t>Интерстициальные болезни легких, врожденные аномалии развития легких, бронхо-легочная дисплазия, дети</t>
  </si>
  <si>
    <t>st23.003</t>
  </si>
  <si>
    <t>Доброкачественные новообразования, новообразования in situ органов дыхания, других и неуточненных органов грудной клетки</t>
  </si>
  <si>
    <t>st23.004</t>
  </si>
  <si>
    <t>Пневмония, плеврит, другие болезни плевры</t>
  </si>
  <si>
    <t>st23.005</t>
  </si>
  <si>
    <t>Астма, взрослые</t>
  </si>
  <si>
    <t>st23.006</t>
  </si>
  <si>
    <t>Астма, дети</t>
  </si>
  <si>
    <t>st24.001</t>
  </si>
  <si>
    <t>Системные поражения соединительной ткани</t>
  </si>
  <si>
    <t>st24.002</t>
  </si>
  <si>
    <t>Артропатии и спондилопатии</t>
  </si>
  <si>
    <t>st24.003</t>
  </si>
  <si>
    <t>Ревматические болезни сердца (уровень 1)</t>
  </si>
  <si>
    <t>st24.004</t>
  </si>
  <si>
    <t>Ревматические болезни сердца (уровень 2)</t>
  </si>
  <si>
    <t>st25.001</t>
  </si>
  <si>
    <t>Флебит и тромбофлебит, варикозное расширение вен нижних конечностей</t>
  </si>
  <si>
    <t>st25.002</t>
  </si>
  <si>
    <t>Другие болезни, врожденные аномалии вен</t>
  </si>
  <si>
    <t>st25.003</t>
  </si>
  <si>
    <t>Болезни артерий, артериол и капилляров</t>
  </si>
  <si>
    <t>st25.004</t>
  </si>
  <si>
    <t>st25.005</t>
  </si>
  <si>
    <t>Операции на сердце и коронарных сосудах (уровень 1)</t>
  </si>
  <si>
    <t>st25.006</t>
  </si>
  <si>
    <t>Операции на сердце и коронарных сосудах (уровень 2)</t>
  </si>
  <si>
    <t>st25.007</t>
  </si>
  <si>
    <t>Операции на сердце и коронарных сосудах (уровень 3)</t>
  </si>
  <si>
    <t>st25.008</t>
  </si>
  <si>
    <t>st25.009</t>
  </si>
  <si>
    <t>st25.010</t>
  </si>
  <si>
    <t>Операции на сосудах (уровень 3)</t>
  </si>
  <si>
    <t>st25.011</t>
  </si>
  <si>
    <t>Операции на сосудах (уровень 4)</t>
  </si>
  <si>
    <t>st25.012</t>
  </si>
  <si>
    <t>Операции на сосудах (уровень 5)</t>
  </si>
  <si>
    <t>st25.013</t>
  </si>
  <si>
    <t>Баллонная вазодилатация с установкой 1 стента в сосуд (сосуды) (с подъемом сегмента ST электрокардиограммы)</t>
  </si>
  <si>
    <t>st25.014</t>
  </si>
  <si>
    <t>Баллонная вазодилатация с установкой 2 стентов в сосуд (сосуды) (с подъемом сегмента ST электрокардиограммы)</t>
  </si>
  <si>
    <t>st25.015</t>
  </si>
  <si>
    <t>Баллонная вазодилатация с установкой 3 стентов в сосуд (сосуды) (с подъемом сегмента ST электрокардиограммы)</t>
  </si>
  <si>
    <t>st25.016</t>
  </si>
  <si>
    <t>Баллонная вазодилатация с установкой 1 стента в сосуд (сосуды) (без подъема сегмента ST электрокардиограммы)</t>
  </si>
  <si>
    <t>st25.017</t>
  </si>
  <si>
    <t>Баллонная вазодилатация с установкой 2 стентов в сосуд (сосуды) (без подъема сегмента ST электрокардиограммы)</t>
  </si>
  <si>
    <t>st25.018</t>
  </si>
  <si>
    <t>Баллонная вазодилатация с установкой 3 стентов в сосуд (сосуды) (без подъема сегмента ST электрокардиограммы)</t>
  </si>
  <si>
    <t>st25.019</t>
  </si>
  <si>
    <t>Ишемическая болезнь сердца с установкой 1 стента в сосуд (сосуды)</t>
  </si>
  <si>
    <t>st25.020</t>
  </si>
  <si>
    <t>Ишемическая болезнь сердца с установкой 2 стентов в сосуд (сосуды)</t>
  </si>
  <si>
    <t>st25.021</t>
  </si>
  <si>
    <t>Ишемическая болезнь сердца с установкой 3 стентов в сосуд (сосуды)</t>
  </si>
  <si>
    <t>st25.022</t>
  </si>
  <si>
    <t>Имплантация частотно-адаптированного однокамерного кардиостимулятора</t>
  </si>
  <si>
    <t>st25.023</t>
  </si>
  <si>
    <t>Эндоваскулярная тромбэкстракция и стентирование брахиоцефальных артерий при остром ишемическом инсульте</t>
  </si>
  <si>
    <t>st26.001</t>
  </si>
  <si>
    <t>st27.001</t>
  </si>
  <si>
    <t>Болезни пищевода, гастрит, дуоденит, другие болезни желудка и двенадцатиперстной кишки</t>
  </si>
  <si>
    <t>st27.002</t>
  </si>
  <si>
    <t>Новообразования доброкачественные, in situ, неопределенного и неуточненного характера органов пищеварения</t>
  </si>
  <si>
    <t>st27.003</t>
  </si>
  <si>
    <t>Болезни желчного пузыря</t>
  </si>
  <si>
    <t>st27.004</t>
  </si>
  <si>
    <t>Другие болезни органов пищеварения, взрослые</t>
  </si>
  <si>
    <t>st27.005</t>
  </si>
  <si>
    <t>Гипертоническая болезнь в стадии обострения</t>
  </si>
  <si>
    <t>st27.006</t>
  </si>
  <si>
    <t>Стенокардия (кроме нестабильной), хроническая ишемическая болезнь сердца (уровень 1)</t>
  </si>
  <si>
    <t>st27.007</t>
  </si>
  <si>
    <t>Стенокардия (кроме нестабильной), хроническая ишемическая болезнь сердца (уровень 2)</t>
  </si>
  <si>
    <t>st27.008</t>
  </si>
  <si>
    <t>Другие болезни сердца (уровень 1)</t>
  </si>
  <si>
    <t>st27.009</t>
  </si>
  <si>
    <t>Другие болезни сердца (уровень 2)</t>
  </si>
  <si>
    <t>st27.010</t>
  </si>
  <si>
    <t>Бронхит необструктивный, симптомы и признаки, относящиеся к органам дыхания</t>
  </si>
  <si>
    <t>st27.011</t>
  </si>
  <si>
    <t>ХОБЛ, эмфизема, бронхоэктатическая болезнь</t>
  </si>
  <si>
    <t>st27.012</t>
  </si>
  <si>
    <t>st27.013</t>
  </si>
  <si>
    <t>Отравления и другие воздействия внешних причин с синдромом органной дисфункции</t>
  </si>
  <si>
    <t>st27.014</t>
  </si>
  <si>
    <t>Госпитализация в диагностических целях с постановкой/ подтверждением диагноза злокачественного новообразования</t>
  </si>
  <si>
    <t>st28.001</t>
  </si>
  <si>
    <t>Гнойные состояния нижних дыхательных путей</t>
  </si>
  <si>
    <t>st28.002</t>
  </si>
  <si>
    <t>Операции на нижних дыхательных путях и легочной ткани, органах средостения (уровень 1)</t>
  </si>
  <si>
    <t>st28.003</t>
  </si>
  <si>
    <t>Операции на нижних дыхательных путях и легочной ткани, органах средостения (уровень 2)</t>
  </si>
  <si>
    <t>st28.004</t>
  </si>
  <si>
    <t>Операции на нижних дыхательных путях и легочной ткани, органах средостения (уровень 3)</t>
  </si>
  <si>
    <t>st28.005</t>
  </si>
  <si>
    <t>Операции на нижних дыхательных путях и легочной ткани, органах средостения (уровень 4)</t>
  </si>
  <si>
    <t>st29.001</t>
  </si>
  <si>
    <t>Приобретенные и врожденные костно-мышечные деформации</t>
  </si>
  <si>
    <t>st29.002</t>
  </si>
  <si>
    <t>Переломы шейки бедра и костей таза</t>
  </si>
  <si>
    <t>st29.003</t>
  </si>
  <si>
    <t>Переломы бедренной кости, другие травмы области бедра и тазобедренного сустава</t>
  </si>
  <si>
    <t>st29.004</t>
  </si>
  <si>
    <t>Переломы, вывихи, растяжения области грудной клетки, верхней конечности и стопы</t>
  </si>
  <si>
    <t>st29.005</t>
  </si>
  <si>
    <t>Переломы, вывихи, растяжения области колена и голени</t>
  </si>
  <si>
    <t>st29.006</t>
  </si>
  <si>
    <t>Множественные переломы, травматические ампутации, размозжения и последствия травм</t>
  </si>
  <si>
    <t>st29.007</t>
  </si>
  <si>
    <t>Тяжелая множественная и сочетанная травма (политравма)</t>
  </si>
  <si>
    <t>st29.008</t>
  </si>
  <si>
    <t>Эндопротезирование суставов</t>
  </si>
  <si>
    <t>st29.009</t>
  </si>
  <si>
    <t>st29.010</t>
  </si>
  <si>
    <t>st29.011</t>
  </si>
  <si>
    <t>st29.012</t>
  </si>
  <si>
    <t>Операции на костно-мышечной системе и суставах (уровень 4)</t>
  </si>
  <si>
    <t>st29.013</t>
  </si>
  <si>
    <t>Операции на костно-мышечной системе и суставах (уровень 5)</t>
  </si>
  <si>
    <t>st30.001</t>
  </si>
  <si>
    <t>Тубулоинтерстициальные болезни почек, другие болезни мочевой системы</t>
  </si>
  <si>
    <t>st30.002</t>
  </si>
  <si>
    <t>Камни мочевой системы; симптомы, относящиеся к мочевой системе</t>
  </si>
  <si>
    <t>st30.003</t>
  </si>
  <si>
    <t>Доброкачественные новообразования, новообразования in situ, неопределенного и неизвестного характера мочевых органов и мужских половых органов</t>
  </si>
  <si>
    <t>st30.004</t>
  </si>
  <si>
    <t>Болезни предстательной железы</t>
  </si>
  <si>
    <t>st30.005</t>
  </si>
  <si>
    <t>Другие болезни, врожденные аномалии, повреждения мочевой системы и мужских половых органов</t>
  </si>
  <si>
    <t>st30.006</t>
  </si>
  <si>
    <t>st30.007</t>
  </si>
  <si>
    <t>st30.008</t>
  </si>
  <si>
    <t>Операции на мужских половых органах, взрослые (уровень 3)</t>
  </si>
  <si>
    <t>st30.009</t>
  </si>
  <si>
    <t>Операции на мужских половых органах, взрослые (уровень 4)</t>
  </si>
  <si>
    <t>st30.010</t>
  </si>
  <si>
    <t>st30.011</t>
  </si>
  <si>
    <t>st30.012</t>
  </si>
  <si>
    <t>st30.013</t>
  </si>
  <si>
    <t>Операции на почке и мочевыделительной системе, взрослые (уровень 4)</t>
  </si>
  <si>
    <t>st30.014</t>
  </si>
  <si>
    <t>Операции на почке и мочевыделительной системе, взрослые (уровень 5)</t>
  </si>
  <si>
    <t>st30.015</t>
  </si>
  <si>
    <t>Операции на почке и мочевыделительной системе, взрослые (уровень 6)</t>
  </si>
  <si>
    <t>st30.016</t>
  </si>
  <si>
    <t>Операции на почке и мочевыделительной системе, взрослые (уровень 7)</t>
  </si>
  <si>
    <t>st31.001</t>
  </si>
  <si>
    <t>Болезни лимфатических сосудов и лимфатических узлов</t>
  </si>
  <si>
    <t>st31.002</t>
  </si>
  <si>
    <t>st31.003</t>
  </si>
  <si>
    <t>st31.004</t>
  </si>
  <si>
    <t>st31.005</t>
  </si>
  <si>
    <t>Операции на коже, подкожной клетчатке, придатках кожи (уровень 4)</t>
  </si>
  <si>
    <t>st31.006</t>
  </si>
  <si>
    <t>Операции на органах кроветворения и иммунной системы (уровень 1)</t>
  </si>
  <si>
    <t>st31.007</t>
  </si>
  <si>
    <t>Операции на органах кроветворения и иммунной системы (уровень 2)</t>
  </si>
  <si>
    <t>st31.008</t>
  </si>
  <si>
    <t>Операции на органах кроветворения и иммунной системы (уровень 3)</t>
  </si>
  <si>
    <t>st31.009</t>
  </si>
  <si>
    <t>Операции на эндокринных железах кроме гипофиза (уровень 1)</t>
  </si>
  <si>
    <t>st31.010</t>
  </si>
  <si>
    <t>Операции на эндокринных железах кроме гипофиза (уровень 2)</t>
  </si>
  <si>
    <t>st31.011</t>
  </si>
  <si>
    <t>Болезни молочной железы, новообразования молочной железы доброкачественные, in situ, неопределенного и неизвестного характера</t>
  </si>
  <si>
    <t>st31.012</t>
  </si>
  <si>
    <t>Артрозы, другие поражения суставов, болезни мягких тканей</t>
  </si>
  <si>
    <t>st31.013</t>
  </si>
  <si>
    <t>Остеомиелит (уровень 1)</t>
  </si>
  <si>
    <t>st31.014</t>
  </si>
  <si>
    <t>Остеомиелит (уровень 2)</t>
  </si>
  <si>
    <t>st31.015</t>
  </si>
  <si>
    <t>Остеомиелит (уровень 3)</t>
  </si>
  <si>
    <t>st31.016</t>
  </si>
  <si>
    <t>Доброкачественные новообразования костно-мышечной системы и соединительной ткани</t>
  </si>
  <si>
    <t>st31.017</t>
  </si>
  <si>
    <t>Доброкачественные новообразования, новообразования in situ кожи, жировой ткани и другие болезни кожи</t>
  </si>
  <si>
    <t>st31.018</t>
  </si>
  <si>
    <t>Открытые раны, поверхностные, другие и неуточненные травмы</t>
  </si>
  <si>
    <t>st31.019</t>
  </si>
  <si>
    <t>Операции на молочной железе (кроме злокачественных новообразований)</t>
  </si>
  <si>
    <t>st32.001</t>
  </si>
  <si>
    <t>Операции на желчном пузыре и желчевыводящих путях (уровень 1)</t>
  </si>
  <si>
    <t>st32.002</t>
  </si>
  <si>
    <t>Операции на желчном пузыре и желчевыводящих путях (уровень 2)</t>
  </si>
  <si>
    <t>st32.003</t>
  </si>
  <si>
    <t>Операции на желчном пузыре и желчевыводящих путях (уровень 3)</t>
  </si>
  <si>
    <t>st32.004</t>
  </si>
  <si>
    <t>Операции на желчном пузыре и желчевыводящих путях (уровень 4)</t>
  </si>
  <si>
    <t>st32.005</t>
  </si>
  <si>
    <t>Операции на печени и поджелудочной железе (уровень 1)</t>
  </si>
  <si>
    <t>st32.006</t>
  </si>
  <si>
    <t>Операции на печени и поджелудочной железе (уровень 2)</t>
  </si>
  <si>
    <t>st32.007</t>
  </si>
  <si>
    <t>Панкреатит, хирургическое лечение</t>
  </si>
  <si>
    <t>st32.008</t>
  </si>
  <si>
    <t>st32.009</t>
  </si>
  <si>
    <t>st32.010</t>
  </si>
  <si>
    <t>Операции на пищеводе, желудке, двенадцатиперстной кишке (уровень 3)</t>
  </si>
  <si>
    <t>st32.011</t>
  </si>
  <si>
    <t>Аппендэктомия, взрослые</t>
  </si>
  <si>
    <t>st32.013</t>
  </si>
  <si>
    <t>st32.014</t>
  </si>
  <si>
    <t>st32.015</t>
  </si>
  <si>
    <t>st32.019</t>
  </si>
  <si>
    <t>Операции по поводу грыж, взрослые (уровень 4)</t>
  </si>
  <si>
    <t>st32.016</t>
  </si>
  <si>
    <t>st32.017</t>
  </si>
  <si>
    <t>st32.018</t>
  </si>
  <si>
    <t>Другие операции на органах брюшной полости (уровень 3)</t>
  </si>
  <si>
    <t>st32.020</t>
  </si>
  <si>
    <t>Другие операции на органах брюшной полости (уровень 4)</t>
  </si>
  <si>
    <t>st32.021</t>
  </si>
  <si>
    <t>Другие операции на органах брюшной полости (уровень 5)</t>
  </si>
  <si>
    <t>st33.001</t>
  </si>
  <si>
    <t>Отморожения (уровень 1)</t>
  </si>
  <si>
    <t>st33.002</t>
  </si>
  <si>
    <t>Отморожения (уровень 2)</t>
  </si>
  <si>
    <t>st33.003</t>
  </si>
  <si>
    <t>Ожоги (уровень 1)</t>
  </si>
  <si>
    <t>st33.004</t>
  </si>
  <si>
    <t>Ожоги (уровень 2)</t>
  </si>
  <si>
    <t>st33.005</t>
  </si>
  <si>
    <t>Ожоги (уровень 3)</t>
  </si>
  <si>
    <t>st33.006</t>
  </si>
  <si>
    <t>Ожоги (уровень 4)</t>
  </si>
  <si>
    <t>st33.007</t>
  </si>
  <si>
    <t>Ожоги (уровень 5)</t>
  </si>
  <si>
    <t>st33.008</t>
  </si>
  <si>
    <t>Ожоги (уровень 4,5) с синдромом органной дисфункции</t>
  </si>
  <si>
    <t>st34.001</t>
  </si>
  <si>
    <t>st34.002</t>
  </si>
  <si>
    <t>st34.003</t>
  </si>
  <si>
    <t>st34.004</t>
  </si>
  <si>
    <t>Операции на органах полости рта (уровень 3)</t>
  </si>
  <si>
    <t>st34.005</t>
  </si>
  <si>
    <t>Операции на органах полости рта (уровень 4)</t>
  </si>
  <si>
    <t>st35.001</t>
  </si>
  <si>
    <t>Сахарный диабет, взрослые (уровень 1)</t>
  </si>
  <si>
    <t>st35.002</t>
  </si>
  <si>
    <t>Сахарный диабет, взрослые (уровень 2)</t>
  </si>
  <si>
    <t>st35.003</t>
  </si>
  <si>
    <t>Заболевания гипофиза, взрослые</t>
  </si>
  <si>
    <t>st35.004</t>
  </si>
  <si>
    <t>Другие болезни эндокринной системы, взрослые (уровень 1)</t>
  </si>
  <si>
    <t>st35.005</t>
  </si>
  <si>
    <t>Другие болезни эндокринной системы, взрослые (уровень 2)</t>
  </si>
  <si>
    <t>st35.006</t>
  </si>
  <si>
    <t>Новообразования эндокринных желез доброкачественные, in situ, неопределенного и неизвестного характера</t>
  </si>
  <si>
    <t>st35.007</t>
  </si>
  <si>
    <t>Расстройства питания</t>
  </si>
  <si>
    <t>st35.008</t>
  </si>
  <si>
    <t>Другие нарушения обмена веществ</t>
  </si>
  <si>
    <t>st35.009</t>
  </si>
  <si>
    <t>st36.001</t>
  </si>
  <si>
    <t>st36.002</t>
  </si>
  <si>
    <t>Редкие генетические заболевания</t>
  </si>
  <si>
    <t>st36.004</t>
  </si>
  <si>
    <t>st36.020</t>
  </si>
  <si>
    <t>Оказание услуг диализа (только для федеральных медицинских организаций) (уровень 1)</t>
  </si>
  <si>
    <t>st36.021</t>
  </si>
  <si>
    <t>Оказание услуг диализа (только для федеральных медицинских организаций) (уровень 2)</t>
  </si>
  <si>
    <t>st36.022</t>
  </si>
  <si>
    <t>Оказание услуг диализа (только для федеральных медицинских организаций) (уровень 3)</t>
  </si>
  <si>
    <t>st36.023</t>
  </si>
  <si>
    <t>Оказание услуг диализа (только для федеральных медицинских организаций) (уровень 4)</t>
  </si>
  <si>
    <t>st36.005</t>
  </si>
  <si>
    <t>Госпитализация в диагностических целях с постановкой диагноза туберкулеза, ВИЧ-инфекции, психического заболевания</t>
  </si>
  <si>
    <t>st36.006</t>
  </si>
  <si>
    <t>st36.007</t>
  </si>
  <si>
    <t>Установка, замена, заправка помп для лекарственных препаратов</t>
  </si>
  <si>
    <t>st36.008</t>
  </si>
  <si>
    <t>Интенсивная терапия пациентов с нейрогенными нарушениями жизненно важных функций, нуждающихся в их длительном искусственном замещении</t>
  </si>
  <si>
    <t>st36.009</t>
  </si>
  <si>
    <t>Реинфузия аутокрови</t>
  </si>
  <si>
    <t>st36.010</t>
  </si>
  <si>
    <t>Баллонная внутриаортальная контрпульсация</t>
  </si>
  <si>
    <t>st36.011</t>
  </si>
  <si>
    <t>Экстракорпоральная мембранная оксигенация</t>
  </si>
  <si>
    <t>st36.012</t>
  </si>
  <si>
    <t>st36.050</t>
  </si>
  <si>
    <t>Проведение антимикробной терапии инфекций, вызванных полирезистентными микроорганизмами (уровень 1)</t>
  </si>
  <si>
    <t>st36.051</t>
  </si>
  <si>
    <t>Проведение антимикробной терапии инфекций, вызванных полирезистентными микроорганизмами (уровень 2)</t>
  </si>
  <si>
    <t>st36.052</t>
  </si>
  <si>
    <t>Проведение антимикробной терапии инфекций, вызванных полирезистентными микроорганизмами (уровень 3)</t>
  </si>
  <si>
    <t>st36.053</t>
  </si>
  <si>
    <t>Проведение антимикробной терапии инфекций, вызванных полирезистентными микроорганизмами (уровень 4)</t>
  </si>
  <si>
    <t>st36.054</t>
  </si>
  <si>
    <t>Проведение антимикробной терапии инфекций, вызванных полирезистентными микроорганизмами (уровень 5)</t>
  </si>
  <si>
    <t>st36.024</t>
  </si>
  <si>
    <t>Радиойодтерапия</t>
  </si>
  <si>
    <t>st36.025</t>
  </si>
  <si>
    <t>st36.026</t>
  </si>
  <si>
    <t>st36.027</t>
  </si>
  <si>
    <t>st36.028</t>
  </si>
  <si>
    <t>st36.029</t>
  </si>
  <si>
    <t>st36.030</t>
  </si>
  <si>
    <t>st36.031</t>
  </si>
  <si>
    <t>st36.032</t>
  </si>
  <si>
    <t>st36.033</t>
  </si>
  <si>
    <t>st36.034</t>
  </si>
  <si>
    <t>st36.035</t>
  </si>
  <si>
    <t>st36.036</t>
  </si>
  <si>
    <t>st36.037</t>
  </si>
  <si>
    <t>st36.038</t>
  </si>
  <si>
    <t>st36.039</t>
  </si>
  <si>
    <t>st36.040</t>
  </si>
  <si>
    <t>st36.041</t>
  </si>
  <si>
    <t>st36.042</t>
  </si>
  <si>
    <t>st36.043</t>
  </si>
  <si>
    <t>st36.044</t>
  </si>
  <si>
    <t>st36.045</t>
  </si>
  <si>
    <t>st36.046</t>
  </si>
  <si>
    <t>st36.047</t>
  </si>
  <si>
    <t>st36.048</t>
  </si>
  <si>
    <t>Досуточная госпитализация в диагностических целях</t>
  </si>
  <si>
    <t>st36.049</t>
  </si>
  <si>
    <t>Госпитализация маломобильных граждан в целях прохождения диспансеризации, первый этап (второй этап при наличии показаний)</t>
  </si>
  <si>
    <t>st37.001</t>
  </si>
  <si>
    <t>st37.002</t>
  </si>
  <si>
    <t>Медицинская реабилитация пациентов с заболеваниями центральной нервной системы (4 балла по шкале реабилитационной маршрутизации)</t>
  </si>
  <si>
    <t>st37.003</t>
  </si>
  <si>
    <t>Медицинская реабилитация пациентов с заболеваниями центральной нервной системы (5 баллов по шкале реабилитационной маршрутизации)</t>
  </si>
  <si>
    <t>st37.004</t>
  </si>
  <si>
    <t>Медицинская реабилитация пациентов с заболеваниями центральной нервной системы (6 баллов по шкале реабилитационной маршрутизации)</t>
  </si>
  <si>
    <t>st37.005</t>
  </si>
  <si>
    <t>st37.006</t>
  </si>
  <si>
    <t>Медицинская реабилитация пациентов с заболеваниями опорно-двигательного аппарата и периферической нервной системы (4 балла по шкале реабилитационной маршрутизации)</t>
  </si>
  <si>
    <t>st37.007</t>
  </si>
  <si>
    <t>Медицинская реабилитация пациентов с заболеваниями опорно-двигательного аппарата и периферической нервной системы (5 баллов по шкале реабилитационной маршрутизации)</t>
  </si>
  <si>
    <t>st37.008</t>
  </si>
  <si>
    <t>st37.009</t>
  </si>
  <si>
    <t>Медицинская кардиореабилитация (4 балла по шкале реабилитационной маршрутизации)</t>
  </si>
  <si>
    <t>st37.010</t>
  </si>
  <si>
    <t>Медицинская кардиореабилитация (5 баллов по шкале реабилитационной маршрутизации)</t>
  </si>
  <si>
    <t>st37.011</t>
  </si>
  <si>
    <t>st37.012</t>
  </si>
  <si>
    <t>Медицинская реабилитация при других соматических заболеваниях (4 балла по шкале реабилитационной маршрутизации)</t>
  </si>
  <si>
    <t>st37.013</t>
  </si>
  <si>
    <t>Медицинская реабилитация при других соматических заболеваниях (5 баллов по шкале реабилитационной маршрутизации)</t>
  </si>
  <si>
    <t>st37.014</t>
  </si>
  <si>
    <t>st37.015</t>
  </si>
  <si>
    <t>st37.016</t>
  </si>
  <si>
    <t>Медицинская реабилитация детей с онкологическими, гематологическими и иммунологическими заболеваниями в тяжелых формах продолжительного течения</t>
  </si>
  <si>
    <t>st37.017</t>
  </si>
  <si>
    <t>st37.018</t>
  </si>
  <si>
    <t>Медицинская реабилитация детей, после хирургической коррекции врожденных пороков развития органов и систем</t>
  </si>
  <si>
    <t>st37.019</t>
  </si>
  <si>
    <t>st37.020</t>
  </si>
  <si>
    <t>st37.021</t>
  </si>
  <si>
    <t>st37.022</t>
  </si>
  <si>
    <t>Медицинская реабилитация после перенесенной коронавирусной инфекции COVID-19 (4 балла по шкале реабилитационной маршрутизации)</t>
  </si>
  <si>
    <t>st37.023</t>
  </si>
  <si>
    <t>Медицинская реабилитация после перенесенной коронавирусной инфекции COVID-19 (5 баллов по шкале реабилитационной маршрутизации)</t>
  </si>
  <si>
    <t>st37.024</t>
  </si>
  <si>
    <t>Продолжительная медицинская реабилитация пациентов с заболеваниями центральной нервной системы</t>
  </si>
  <si>
    <t>st37.025</t>
  </si>
  <si>
    <t>Продолжительная медицинская реабилитация пациентов с заболеваниями опорно-двигательного аппарата и периферической нервной системы</t>
  </si>
  <si>
    <t>st37.026</t>
  </si>
  <si>
    <t>Продолжительная медицинская реабилитация пациентов с заболеваниями центральной нервной системы и с заболеваниями опорно-двигательного аппарата и периферической нервной системы (сестринский уход)</t>
  </si>
  <si>
    <t>st37.027</t>
  </si>
  <si>
    <t>st37.028</t>
  </si>
  <si>
    <t>st37.029</t>
  </si>
  <si>
    <t>st37.031</t>
  </si>
  <si>
    <t>Комплексная медицинская реабилитация у пациентов с последствиями позвоночно-спинномозговой травмы, с нарушением функции нижних мочевыводящих путей</t>
  </si>
  <si>
    <t>st37.032</t>
  </si>
  <si>
    <t>Комплексная медицинская реабилитация после протезирования нижних конечностей с установкой постоянного экзопротеза, в том числе с болевым синдромом, с применением ботулотоксина</t>
  </si>
  <si>
    <t>st37.033</t>
  </si>
  <si>
    <t>Комплексная медицинская реабилитация после протезирования верхних конечностей с установкой постоянного экзопротеза, в том числе с болевым синдромом, с применением ботулотоксина</t>
  </si>
  <si>
    <t>st37.034</t>
  </si>
  <si>
    <t>Комплексная медицинская реабилитация после протезирования двух и более конечностей с установкой постоянного экзопротеза, в том числе с болевым синдромом, с применением ботулотоксина</t>
  </si>
  <si>
    <t>st37.035</t>
  </si>
  <si>
    <t>Комплексная мультидисциплинарная медицинская реабилитация детей при тяжелых нарушениях двигательных и когнитивных функций после структурного повреждения центральной нервной системы травматического и/или сосудистого генеза и/или тяжелой политравме на 1-м этапе в условиях отделения реанимации и интенсивной терапии (только для федеральных медицинских организаций)</t>
  </si>
  <si>
    <t>st38.001</t>
  </si>
  <si>
    <t>Соматические заболевания, осложненные старческой астенией</t>
  </si>
  <si>
    <t>Базовая ставка, руб.</t>
  </si>
  <si>
    <t>Перечень клинико-статистических групп заболеваний, коэффициенты относительной затратоемкости, коэффициенты специфики для оплаты медицинской помощи, 
оказываемой в стационарных условиях (стоимость госпитализации)</t>
  </si>
  <si>
    <t>Стоимость случая лечения госпитализации (подуровня) медицинской организации, руб.</t>
  </si>
  <si>
    <t>уровень не применяется</t>
  </si>
  <si>
    <t>стоимость случая</t>
  </si>
  <si>
    <t>вводятся в действие с 01.06.2026</t>
  </si>
  <si>
    <t>от «20» января   2026 года</t>
  </si>
  <si>
    <t>Приложение № 21</t>
  </si>
  <si>
    <t>(в редакции дополнительного соглашения №3 от 30.06.2026)</t>
  </si>
  <si>
    <t>Запорожской области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</si>
</sst>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1" fillId="0" borderId="0"/>
    <xf numFmtId="0" fontId="4" fillId="0" borderId="0"/>
    <xf numFmtId="164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3" fillId="0" borderId="1" xfId="4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2" fontId="3" fillId="0" borderId="1" xfId="1" applyNumberFormat="1" applyFont="1" applyFill="1" applyBorder="1" applyAlignment="1">
      <alignment horizontal="center" vertical="center"/>
    </xf>
  </cellXfs>
  <cellStyles count="7">
    <cellStyle name="Обычный" xfId="0" builtinId="0"/>
    <cellStyle name="Обычный 3 2 2" xfId="4" xr:uid="{00000000-0005-0000-0000-000001000000}"/>
    <cellStyle name="Обычный 3 3" xfId="3" xr:uid="{00000000-0005-0000-0000-000002000000}"/>
    <cellStyle name="Обычный 7" xfId="1" xr:uid="{00000000-0005-0000-0000-000003000000}"/>
    <cellStyle name="Процентный 2" xfId="6" xr:uid="{00000000-0005-0000-0000-000005000000}"/>
    <cellStyle name="Финансовый 2 2" xfId="5" xr:uid="{00000000-0005-0000-0000-000006000000}"/>
    <cellStyle name="Финансовый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2"/>
  <sheetViews>
    <sheetView tabSelected="1" view="pageBreakPreview" topLeftCell="A475" zoomScale="80" zoomScaleNormal="80" zoomScaleSheetLayoutView="80" workbookViewId="0">
      <selection activeCell="A483" sqref="A483:XFD483"/>
    </sheetView>
  </sheetViews>
  <sheetFormatPr defaultColWidth="9.140625" defaultRowHeight="15.75" x14ac:dyDescent="0.25"/>
  <cols>
    <col min="1" max="1" width="7" style="1" customWidth="1"/>
    <col min="2" max="2" width="12.7109375" style="1" customWidth="1"/>
    <col min="3" max="3" width="64.5703125" style="2" customWidth="1"/>
    <col min="4" max="4" width="13.28515625" style="1" customWidth="1"/>
    <col min="5" max="5" width="18.28515625" style="1" customWidth="1"/>
    <col min="6" max="6" width="12.85546875" style="1" customWidth="1"/>
    <col min="7" max="7" width="10.42578125" style="1" customWidth="1"/>
    <col min="8" max="8" width="14.42578125" style="1" customWidth="1"/>
    <col min="9" max="9" width="14.5703125" style="1" customWidth="1"/>
    <col min="10" max="11" width="14.140625" style="1" customWidth="1"/>
    <col min="12" max="12" width="14.7109375" style="1" customWidth="1"/>
    <col min="13" max="16384" width="9.140625" style="1"/>
  </cols>
  <sheetData>
    <row r="1" spans="1:12" s="7" customFormat="1" x14ac:dyDescent="0.25">
      <c r="C1" s="8"/>
    </row>
    <row r="2" spans="1:12" s="7" customFormat="1" x14ac:dyDescent="0.25">
      <c r="C2" s="8"/>
    </row>
    <row r="3" spans="1:12" x14ac:dyDescent="0.25">
      <c r="G3" s="9" t="s">
        <v>951</v>
      </c>
      <c r="H3" s="9"/>
      <c r="I3" s="9"/>
      <c r="J3" s="9"/>
    </row>
    <row r="4" spans="1:12" x14ac:dyDescent="0.25">
      <c r="G4" s="9" t="s">
        <v>0</v>
      </c>
      <c r="H4" s="9"/>
      <c r="I4" s="9"/>
      <c r="J4" s="9"/>
    </row>
    <row r="5" spans="1:12" x14ac:dyDescent="0.25">
      <c r="G5" s="9" t="s">
        <v>1</v>
      </c>
      <c r="H5" s="9"/>
      <c r="I5" s="9"/>
      <c r="J5" s="9"/>
    </row>
    <row r="6" spans="1:12" x14ac:dyDescent="0.25">
      <c r="G6" s="9" t="s">
        <v>953</v>
      </c>
      <c r="H6" s="9"/>
      <c r="I6" s="9"/>
      <c r="J6" s="9"/>
    </row>
    <row r="7" spans="1:12" x14ac:dyDescent="0.25">
      <c r="G7" s="9" t="s">
        <v>950</v>
      </c>
      <c r="H7" s="9"/>
      <c r="I7" s="9"/>
      <c r="J7" s="9"/>
    </row>
    <row r="8" spans="1:12" ht="27.75" customHeight="1" x14ac:dyDescent="0.25">
      <c r="G8" s="12" t="s">
        <v>952</v>
      </c>
      <c r="H8" s="12"/>
      <c r="I8" s="12"/>
      <c r="J8" s="12"/>
    </row>
    <row r="9" spans="1:12" ht="41.25" customHeight="1" x14ac:dyDescent="0.25">
      <c r="A9" s="10" t="s">
        <v>945</v>
      </c>
      <c r="B9" s="10"/>
      <c r="C9" s="10"/>
      <c r="D9" s="10"/>
      <c r="E9" s="10"/>
      <c r="F9" s="10"/>
      <c r="G9" s="10"/>
      <c r="H9" s="10"/>
      <c r="I9" s="10"/>
      <c r="J9" s="10"/>
    </row>
    <row r="10" spans="1:12" x14ac:dyDescent="0.25">
      <c r="A10" s="11" t="s">
        <v>949</v>
      </c>
      <c r="B10" s="11"/>
      <c r="C10" s="11"/>
      <c r="D10" s="11"/>
      <c r="E10" s="11"/>
      <c r="F10" s="11"/>
      <c r="G10" s="11"/>
      <c r="H10" s="11"/>
      <c r="I10" s="11"/>
      <c r="J10" s="11"/>
    </row>
    <row r="12" spans="1:12" ht="53.25" customHeight="1" x14ac:dyDescent="0.25">
      <c r="A12" s="13" t="s">
        <v>152</v>
      </c>
      <c r="B12" s="13" t="s">
        <v>2</v>
      </c>
      <c r="C12" s="13" t="s">
        <v>3</v>
      </c>
      <c r="D12" s="13" t="s">
        <v>944</v>
      </c>
      <c r="E12" s="13" t="s">
        <v>4</v>
      </c>
      <c r="F12" s="13" t="s">
        <v>5</v>
      </c>
      <c r="G12" s="13" t="s">
        <v>6</v>
      </c>
      <c r="H12" s="13" t="s">
        <v>946</v>
      </c>
      <c r="I12" s="13"/>
      <c r="J12" s="13"/>
      <c r="L12" s="1" t="s">
        <v>948</v>
      </c>
    </row>
    <row r="13" spans="1:12" x14ac:dyDescent="0.25">
      <c r="A13" s="13"/>
      <c r="B13" s="13"/>
      <c r="C13" s="13"/>
      <c r="D13" s="13"/>
      <c r="E13" s="13"/>
      <c r="F13" s="13"/>
      <c r="G13" s="13"/>
      <c r="H13" s="14">
        <v>1</v>
      </c>
      <c r="I13" s="14">
        <v>2</v>
      </c>
      <c r="J13" s="14">
        <v>3</v>
      </c>
    </row>
    <row r="14" spans="1:12" x14ac:dyDescent="0.25">
      <c r="A14" s="13"/>
      <c r="B14" s="13"/>
      <c r="C14" s="13"/>
      <c r="D14" s="13"/>
      <c r="E14" s="13"/>
      <c r="F14" s="13"/>
      <c r="G14" s="13"/>
      <c r="H14" s="14">
        <v>0.9</v>
      </c>
      <c r="I14" s="14">
        <v>1.05</v>
      </c>
      <c r="J14" s="14">
        <v>1.25</v>
      </c>
      <c r="K14" s="5"/>
      <c r="L14" s="5"/>
    </row>
    <row r="15" spans="1:12" ht="31.5" x14ac:dyDescent="0.25">
      <c r="A15" s="15">
        <v>1</v>
      </c>
      <c r="B15" s="16" t="s">
        <v>153</v>
      </c>
      <c r="C15" s="17" t="s">
        <v>154</v>
      </c>
      <c r="D15" s="18">
        <v>34133.51</v>
      </c>
      <c r="E15" s="16">
        <v>0.5</v>
      </c>
      <c r="F15" s="19">
        <v>1</v>
      </c>
      <c r="G15" s="20"/>
      <c r="H15" s="18">
        <v>17066.759999999998</v>
      </c>
      <c r="I15" s="18">
        <v>17066.759999999998</v>
      </c>
      <c r="J15" s="18">
        <v>17066.759999999998</v>
      </c>
      <c r="K15" s="3" t="s">
        <v>947</v>
      </c>
      <c r="L15" s="6">
        <f>D15*E15*F15</f>
        <v>17066.755000000001</v>
      </c>
    </row>
    <row r="16" spans="1:12" x14ac:dyDescent="0.25">
      <c r="A16" s="15">
        <v>2</v>
      </c>
      <c r="B16" s="16" t="s">
        <v>155</v>
      </c>
      <c r="C16" s="17" t="s">
        <v>156</v>
      </c>
      <c r="D16" s="18">
        <v>34133.51</v>
      </c>
      <c r="E16" s="16">
        <v>0.93</v>
      </c>
      <c r="F16" s="19">
        <v>1</v>
      </c>
      <c r="G16" s="20"/>
      <c r="H16" s="18">
        <f>$D16*$E16*$F16*H$14</f>
        <v>28569.747870000003</v>
      </c>
      <c r="I16" s="18">
        <f t="shared" ref="I16:J28" si="0">$D16*$E16*$F16*I$14</f>
        <v>33331.372515000003</v>
      </c>
      <c r="J16" s="18">
        <f t="shared" si="0"/>
        <v>39680.205375000005</v>
      </c>
      <c r="K16" s="5"/>
      <c r="L16" s="5"/>
    </row>
    <row r="17" spans="1:12" ht="31.5" x14ac:dyDescent="0.25">
      <c r="A17" s="15">
        <v>3</v>
      </c>
      <c r="B17" s="16" t="s">
        <v>157</v>
      </c>
      <c r="C17" s="17" t="s">
        <v>158</v>
      </c>
      <c r="D17" s="18">
        <v>34133.51</v>
      </c>
      <c r="E17" s="16">
        <v>0.28000000000000003</v>
      </c>
      <c r="F17" s="19">
        <v>1</v>
      </c>
      <c r="G17" s="20"/>
      <c r="H17" s="18">
        <v>9557.3799999999992</v>
      </c>
      <c r="I17" s="18">
        <v>9557.3799999999992</v>
      </c>
      <c r="J17" s="18">
        <v>9557.3799999999992</v>
      </c>
      <c r="K17" s="3" t="s">
        <v>947</v>
      </c>
      <c r="L17" s="6">
        <f>D17*E17*F17</f>
        <v>9557.3828000000012</v>
      </c>
    </row>
    <row r="18" spans="1:12" x14ac:dyDescent="0.25">
      <c r="A18" s="15">
        <v>4</v>
      </c>
      <c r="B18" s="16" t="s">
        <v>159</v>
      </c>
      <c r="C18" s="17" t="s">
        <v>160</v>
      </c>
      <c r="D18" s="18">
        <v>34133.51</v>
      </c>
      <c r="E18" s="16">
        <v>0.98</v>
      </c>
      <c r="F18" s="19">
        <v>1</v>
      </c>
      <c r="G18" s="20"/>
      <c r="H18" s="18">
        <f t="shared" ref="H18:J79" si="1">$D18*$E18*$F18*H$14</f>
        <v>30105.755820000002</v>
      </c>
      <c r="I18" s="18">
        <f t="shared" si="0"/>
        <v>35123.381790000007</v>
      </c>
      <c r="J18" s="18">
        <f t="shared" si="0"/>
        <v>41813.549750000006</v>
      </c>
      <c r="K18" s="5"/>
      <c r="L18" s="5"/>
    </row>
    <row r="19" spans="1:12" x14ac:dyDescent="0.25">
      <c r="A19" s="15">
        <v>5</v>
      </c>
      <c r="B19" s="16" t="s">
        <v>161</v>
      </c>
      <c r="C19" s="17" t="s">
        <v>162</v>
      </c>
      <c r="D19" s="18">
        <v>34133.51</v>
      </c>
      <c r="E19" s="16">
        <v>1.01</v>
      </c>
      <c r="F19" s="19">
        <v>1</v>
      </c>
      <c r="G19" s="20"/>
      <c r="H19" s="18">
        <f t="shared" si="1"/>
        <v>31027.360590000008</v>
      </c>
      <c r="I19" s="18">
        <f t="shared" si="0"/>
        <v>36198.587355000011</v>
      </c>
      <c r="J19" s="18">
        <f>$D19*$E19*$F19*J$14</f>
        <v>43093.556375000007</v>
      </c>
      <c r="K19" s="5"/>
      <c r="L19" s="5"/>
    </row>
    <row r="20" spans="1:12" x14ac:dyDescent="0.25">
      <c r="A20" s="15">
        <v>6</v>
      </c>
      <c r="B20" s="16" t="s">
        <v>163</v>
      </c>
      <c r="C20" s="17" t="s">
        <v>164</v>
      </c>
      <c r="D20" s="18">
        <v>34133.51</v>
      </c>
      <c r="E20" s="16">
        <v>0.74</v>
      </c>
      <c r="F20" s="19">
        <v>1</v>
      </c>
      <c r="G20" s="20"/>
      <c r="H20" s="18">
        <f t="shared" si="1"/>
        <v>22732.917659999999</v>
      </c>
      <c r="I20" s="18">
        <f t="shared" si="0"/>
        <v>26521.737270000001</v>
      </c>
      <c r="J20" s="18">
        <f t="shared" si="0"/>
        <v>31573.496749999998</v>
      </c>
      <c r="K20" s="5"/>
      <c r="L20" s="5"/>
    </row>
    <row r="21" spans="1:12" ht="25.5" customHeight="1" x14ac:dyDescent="0.25">
      <c r="A21" s="15">
        <v>7</v>
      </c>
      <c r="B21" s="16" t="s">
        <v>165</v>
      </c>
      <c r="C21" s="17" t="s">
        <v>166</v>
      </c>
      <c r="D21" s="18">
        <v>34133.51</v>
      </c>
      <c r="E21" s="16">
        <v>3.21</v>
      </c>
      <c r="F21" s="19">
        <v>1</v>
      </c>
      <c r="G21" s="20"/>
      <c r="H21" s="18">
        <v>109568.57</v>
      </c>
      <c r="I21" s="18">
        <v>109568.57</v>
      </c>
      <c r="J21" s="18">
        <v>109568.57</v>
      </c>
      <c r="K21" s="3" t="s">
        <v>947</v>
      </c>
      <c r="L21" s="6">
        <f>D21*E21*F21</f>
        <v>109568.5671</v>
      </c>
    </row>
    <row r="22" spans="1:12" x14ac:dyDescent="0.25">
      <c r="A22" s="15">
        <v>8</v>
      </c>
      <c r="B22" s="16" t="s">
        <v>167</v>
      </c>
      <c r="C22" s="17" t="s">
        <v>168</v>
      </c>
      <c r="D22" s="18">
        <v>34133.51</v>
      </c>
      <c r="E22" s="16">
        <v>0.71</v>
      </c>
      <c r="F22" s="19">
        <v>1</v>
      </c>
      <c r="G22" s="20"/>
      <c r="H22" s="18">
        <f t="shared" si="1"/>
        <v>21811.312890000001</v>
      </c>
      <c r="I22" s="18">
        <f t="shared" si="0"/>
        <v>25446.531705000001</v>
      </c>
      <c r="J22" s="18">
        <f t="shared" si="0"/>
        <v>30293.490124999997</v>
      </c>
      <c r="K22" s="5"/>
      <c r="L22" s="5"/>
    </row>
    <row r="23" spans="1:12" ht="47.25" x14ac:dyDescent="0.25">
      <c r="A23" s="15">
        <v>9</v>
      </c>
      <c r="B23" s="16" t="s">
        <v>169</v>
      </c>
      <c r="C23" s="17" t="s">
        <v>170</v>
      </c>
      <c r="D23" s="18">
        <v>34133.51</v>
      </c>
      <c r="E23" s="16">
        <v>0.89</v>
      </c>
      <c r="F23" s="19">
        <v>1</v>
      </c>
      <c r="G23" s="20"/>
      <c r="H23" s="18">
        <f t="shared" si="1"/>
        <v>27340.941510000004</v>
      </c>
      <c r="I23" s="18">
        <f t="shared" si="0"/>
        <v>31897.765095000006</v>
      </c>
      <c r="J23" s="18">
        <f t="shared" si="0"/>
        <v>37973.529875000007</v>
      </c>
      <c r="K23" s="5"/>
      <c r="L23" s="5"/>
    </row>
    <row r="24" spans="1:12" ht="31.5" x14ac:dyDescent="0.25">
      <c r="A24" s="15">
        <v>10</v>
      </c>
      <c r="B24" s="16" t="s">
        <v>171</v>
      </c>
      <c r="C24" s="17" t="s">
        <v>172</v>
      </c>
      <c r="D24" s="18">
        <v>34133.51</v>
      </c>
      <c r="E24" s="16">
        <v>0.46</v>
      </c>
      <c r="F24" s="19">
        <v>1</v>
      </c>
      <c r="G24" s="20"/>
      <c r="H24" s="18">
        <f t="shared" si="1"/>
        <v>14131.273140000001</v>
      </c>
      <c r="I24" s="18">
        <f t="shared" si="0"/>
        <v>16486.485330000003</v>
      </c>
      <c r="J24" s="18">
        <f t="shared" si="0"/>
        <v>19626.768250000001</v>
      </c>
      <c r="K24" s="5"/>
      <c r="L24" s="5"/>
    </row>
    <row r="25" spans="1:12" x14ac:dyDescent="0.25">
      <c r="A25" s="15">
        <v>11</v>
      </c>
      <c r="B25" s="16" t="s">
        <v>173</v>
      </c>
      <c r="C25" s="17" t="s">
        <v>7</v>
      </c>
      <c r="D25" s="18">
        <v>34133.51</v>
      </c>
      <c r="E25" s="16">
        <v>0.39</v>
      </c>
      <c r="F25" s="19">
        <v>1</v>
      </c>
      <c r="G25" s="20"/>
      <c r="H25" s="18">
        <f t="shared" si="1"/>
        <v>11980.862010000003</v>
      </c>
      <c r="I25" s="18">
        <f t="shared" si="0"/>
        <v>13977.672345000003</v>
      </c>
      <c r="J25" s="18">
        <f t="shared" si="0"/>
        <v>16640.086125000002</v>
      </c>
      <c r="K25" s="5"/>
      <c r="L25" s="5"/>
    </row>
    <row r="26" spans="1:12" x14ac:dyDescent="0.25">
      <c r="A26" s="15">
        <v>12</v>
      </c>
      <c r="B26" s="16" t="s">
        <v>174</v>
      </c>
      <c r="C26" s="17" t="s">
        <v>8</v>
      </c>
      <c r="D26" s="18">
        <v>34133.51</v>
      </c>
      <c r="E26" s="16">
        <v>0.57999999999999996</v>
      </c>
      <c r="F26" s="19">
        <v>1</v>
      </c>
      <c r="G26" s="20"/>
      <c r="H26" s="18">
        <f t="shared" si="1"/>
        <v>17817.692220000001</v>
      </c>
      <c r="I26" s="18">
        <f t="shared" si="0"/>
        <v>20787.30759</v>
      </c>
      <c r="J26" s="18">
        <f t="shared" si="0"/>
        <v>24746.794750000001</v>
      </c>
      <c r="K26" s="5"/>
      <c r="L26" s="5"/>
    </row>
    <row r="27" spans="1:12" ht="22.5" customHeight="1" x14ac:dyDescent="0.25">
      <c r="A27" s="15">
        <v>13</v>
      </c>
      <c r="B27" s="16" t="s">
        <v>175</v>
      </c>
      <c r="C27" s="17" t="s">
        <v>176</v>
      </c>
      <c r="D27" s="18">
        <v>34133.51</v>
      </c>
      <c r="E27" s="16">
        <v>1.17</v>
      </c>
      <c r="F27" s="19">
        <v>1</v>
      </c>
      <c r="G27" s="20"/>
      <c r="H27" s="18">
        <v>39936.21</v>
      </c>
      <c r="I27" s="18">
        <v>39936.21</v>
      </c>
      <c r="J27" s="18">
        <v>39936.21</v>
      </c>
      <c r="K27" s="3" t="s">
        <v>947</v>
      </c>
      <c r="L27" s="6">
        <f>D27*E27*F27</f>
        <v>39936.206700000002</v>
      </c>
    </row>
    <row r="28" spans="1:12" x14ac:dyDescent="0.25">
      <c r="A28" s="15">
        <v>14</v>
      </c>
      <c r="B28" s="16" t="s">
        <v>177</v>
      </c>
      <c r="C28" s="17" t="s">
        <v>178</v>
      </c>
      <c r="D28" s="18">
        <v>34133.51</v>
      </c>
      <c r="E28" s="16">
        <v>2.2000000000000002</v>
      </c>
      <c r="F28" s="19">
        <v>1</v>
      </c>
      <c r="G28" s="20"/>
      <c r="H28" s="18">
        <f t="shared" si="1"/>
        <v>67584.349800000011</v>
      </c>
      <c r="I28" s="18">
        <f t="shared" si="0"/>
        <v>78848.408100000015</v>
      </c>
      <c r="J28" s="18">
        <f t="shared" si="0"/>
        <v>93867.152500000011</v>
      </c>
      <c r="K28" s="5"/>
      <c r="L28" s="5"/>
    </row>
    <row r="29" spans="1:12" x14ac:dyDescent="0.25">
      <c r="A29" s="15">
        <v>15</v>
      </c>
      <c r="B29" s="16" t="s">
        <v>179</v>
      </c>
      <c r="C29" s="17" t="s">
        <v>180</v>
      </c>
      <c r="D29" s="18">
        <v>34133.51</v>
      </c>
      <c r="E29" s="16">
        <v>3.56</v>
      </c>
      <c r="F29" s="19">
        <v>1</v>
      </c>
      <c r="G29" s="20">
        <v>0.38490000000000002</v>
      </c>
      <c r="H29" s="18">
        <f>$D29*$E29*((1-$G29)+$G29*$F29*H$14)</f>
        <v>116838.17187235602</v>
      </c>
      <c r="I29" s="18">
        <f t="shared" ref="I29:J32" si="2">$D29*$E29*((1-$G29)+$G29*$F29*I$14)</f>
        <v>123853.857463822</v>
      </c>
      <c r="J29" s="18">
        <f>$D29*$E29*((1-$G29)+$G29*$F29*J$14)</f>
        <v>133208.10491911002</v>
      </c>
      <c r="K29" s="5"/>
      <c r="L29" s="5"/>
    </row>
    <row r="30" spans="1:12" x14ac:dyDescent="0.25">
      <c r="A30" s="15">
        <v>16</v>
      </c>
      <c r="B30" s="16" t="s">
        <v>181</v>
      </c>
      <c r="C30" s="17" t="s">
        <v>182</v>
      </c>
      <c r="D30" s="18">
        <v>34133.51</v>
      </c>
      <c r="E30" s="16">
        <v>4.46</v>
      </c>
      <c r="F30" s="19">
        <v>1</v>
      </c>
      <c r="G30" s="20">
        <v>0.31979999999999997</v>
      </c>
      <c r="H30" s="18">
        <f t="shared" ref="H30:H32" si="3">$D30*$E30*((1-$G30)+$G30*$F30*H$14)</f>
        <v>147366.96476189198</v>
      </c>
      <c r="I30" s="18">
        <f t="shared" si="2"/>
        <v>154669.699519054</v>
      </c>
      <c r="J30" s="18">
        <f t="shared" si="2"/>
        <v>164406.67919527</v>
      </c>
      <c r="K30" s="5"/>
      <c r="L30" s="5"/>
    </row>
    <row r="31" spans="1:12" x14ac:dyDescent="0.25">
      <c r="A31" s="15">
        <v>17</v>
      </c>
      <c r="B31" s="16" t="s">
        <v>183</v>
      </c>
      <c r="C31" s="17" t="s">
        <v>184</v>
      </c>
      <c r="D31" s="18">
        <v>34133.51</v>
      </c>
      <c r="E31" s="16">
        <v>4.97</v>
      </c>
      <c r="F31" s="19">
        <v>1</v>
      </c>
      <c r="G31" s="20">
        <v>0.33610000000000001</v>
      </c>
      <c r="H31" s="18">
        <f t="shared" si="3"/>
        <v>163941.825162633</v>
      </c>
      <c r="I31" s="18">
        <f t="shared" si="2"/>
        <v>172494.4044686835</v>
      </c>
      <c r="J31" s="18">
        <f t="shared" si="2"/>
        <v>183897.84354341749</v>
      </c>
      <c r="K31" s="5"/>
      <c r="L31" s="5"/>
    </row>
    <row r="32" spans="1:12" x14ac:dyDescent="0.25">
      <c r="A32" s="15">
        <v>18</v>
      </c>
      <c r="B32" s="16" t="s">
        <v>185</v>
      </c>
      <c r="C32" s="17" t="s">
        <v>186</v>
      </c>
      <c r="D32" s="18">
        <v>34133.51</v>
      </c>
      <c r="E32" s="16">
        <v>3.85</v>
      </c>
      <c r="F32" s="19">
        <v>1</v>
      </c>
      <c r="G32" s="20">
        <v>0.30449999999999999</v>
      </c>
      <c r="H32" s="18">
        <f t="shared" si="3"/>
        <v>127412.456788925</v>
      </c>
      <c r="I32" s="18">
        <f t="shared" si="2"/>
        <v>133414.79185553751</v>
      </c>
      <c r="J32" s="18">
        <f t="shared" si="2"/>
        <v>141417.9052776875</v>
      </c>
      <c r="K32" s="5"/>
      <c r="L32" s="5"/>
    </row>
    <row r="33" spans="1:12" x14ac:dyDescent="0.25">
      <c r="A33" s="15">
        <v>19</v>
      </c>
      <c r="B33" s="16" t="s">
        <v>187</v>
      </c>
      <c r="C33" s="17" t="s">
        <v>9</v>
      </c>
      <c r="D33" s="18">
        <v>34133.51</v>
      </c>
      <c r="E33" s="16">
        <v>4.5199999999999996</v>
      </c>
      <c r="F33" s="19">
        <v>1</v>
      </c>
      <c r="G33" s="20"/>
      <c r="H33" s="18">
        <f t="shared" si="1"/>
        <v>138855.11868000001</v>
      </c>
      <c r="I33" s="18">
        <f t="shared" si="1"/>
        <v>161997.63846000002</v>
      </c>
      <c r="J33" s="18">
        <f t="shared" si="1"/>
        <v>192854.3315</v>
      </c>
      <c r="K33" s="5"/>
      <c r="L33" s="5"/>
    </row>
    <row r="34" spans="1:12" ht="21.75" customHeight="1" x14ac:dyDescent="0.25">
      <c r="A34" s="15">
        <v>20</v>
      </c>
      <c r="B34" s="16" t="s">
        <v>188</v>
      </c>
      <c r="C34" s="17" t="s">
        <v>189</v>
      </c>
      <c r="D34" s="18">
        <v>34133.51</v>
      </c>
      <c r="E34" s="16">
        <v>0.27</v>
      </c>
      <c r="F34" s="19">
        <v>1</v>
      </c>
      <c r="G34" s="20"/>
      <c r="H34" s="18">
        <v>9216.0499999999993</v>
      </c>
      <c r="I34" s="18">
        <v>9216.0499999999993</v>
      </c>
      <c r="J34" s="18">
        <v>9216.0499999999993</v>
      </c>
      <c r="K34" s="3" t="s">
        <v>947</v>
      </c>
      <c r="L34" s="6">
        <f t="shared" ref="L34:L35" si="4">D34*E34*F34</f>
        <v>9216.047700000001</v>
      </c>
    </row>
    <row r="35" spans="1:12" ht="24.75" customHeight="1" x14ac:dyDescent="0.25">
      <c r="A35" s="15">
        <v>21</v>
      </c>
      <c r="B35" s="16" t="s">
        <v>190</v>
      </c>
      <c r="C35" s="17" t="s">
        <v>191</v>
      </c>
      <c r="D35" s="18">
        <v>34133.51</v>
      </c>
      <c r="E35" s="16">
        <v>0.89</v>
      </c>
      <c r="F35" s="19">
        <v>1</v>
      </c>
      <c r="G35" s="20"/>
      <c r="H35" s="18">
        <v>30378.82</v>
      </c>
      <c r="I35" s="18">
        <v>30378.82</v>
      </c>
      <c r="J35" s="18">
        <v>30378.82</v>
      </c>
      <c r="K35" s="3" t="s">
        <v>947</v>
      </c>
      <c r="L35" s="6">
        <f t="shared" si="4"/>
        <v>30378.823900000003</v>
      </c>
    </row>
    <row r="36" spans="1:12" x14ac:dyDescent="0.25">
      <c r="A36" s="15">
        <v>22</v>
      </c>
      <c r="B36" s="16" t="s">
        <v>192</v>
      </c>
      <c r="C36" s="17" t="s">
        <v>193</v>
      </c>
      <c r="D36" s="18">
        <v>34133.51</v>
      </c>
      <c r="E36" s="16">
        <v>2.0099999999999998</v>
      </c>
      <c r="F36" s="19">
        <v>1</v>
      </c>
      <c r="G36" s="20"/>
      <c r="H36" s="18">
        <f t="shared" si="1"/>
        <v>61747.519590000004</v>
      </c>
      <c r="I36" s="18">
        <f t="shared" si="1"/>
        <v>72038.772855000003</v>
      </c>
      <c r="J36" s="18">
        <f t="shared" si="1"/>
        <v>85760.443874999997</v>
      </c>
      <c r="K36" s="5"/>
      <c r="L36" s="5"/>
    </row>
    <row r="37" spans="1:12" x14ac:dyDescent="0.25">
      <c r="A37" s="15">
        <v>23</v>
      </c>
      <c r="B37" s="16" t="s">
        <v>194</v>
      </c>
      <c r="C37" s="17" t="s">
        <v>195</v>
      </c>
      <c r="D37" s="18">
        <v>34133.51</v>
      </c>
      <c r="E37" s="16">
        <v>0.86</v>
      </c>
      <c r="F37" s="19">
        <v>1</v>
      </c>
      <c r="G37" s="20"/>
      <c r="H37" s="18">
        <f t="shared" si="1"/>
        <v>26419.336740000002</v>
      </c>
      <c r="I37" s="18">
        <f t="shared" si="1"/>
        <v>30822.559530000002</v>
      </c>
      <c r="J37" s="18">
        <f t="shared" si="1"/>
        <v>36693.523250000006</v>
      </c>
      <c r="K37" s="5"/>
      <c r="L37" s="5"/>
    </row>
    <row r="38" spans="1:12" x14ac:dyDescent="0.25">
      <c r="A38" s="15">
        <v>24</v>
      </c>
      <c r="B38" s="16" t="s">
        <v>196</v>
      </c>
      <c r="C38" s="17" t="s">
        <v>197</v>
      </c>
      <c r="D38" s="18">
        <v>34133.51</v>
      </c>
      <c r="E38" s="16">
        <v>1.21</v>
      </c>
      <c r="F38" s="19">
        <v>1</v>
      </c>
      <c r="G38" s="20"/>
      <c r="H38" s="18">
        <f t="shared" si="1"/>
        <v>37171.392390000001</v>
      </c>
      <c r="I38" s="18">
        <f t="shared" si="1"/>
        <v>43366.624455000005</v>
      </c>
      <c r="J38" s="18">
        <f t="shared" si="1"/>
        <v>51626.933875000002</v>
      </c>
      <c r="K38" s="5"/>
      <c r="L38" s="5"/>
    </row>
    <row r="39" spans="1:12" x14ac:dyDescent="0.25">
      <c r="A39" s="15">
        <v>25</v>
      </c>
      <c r="B39" s="16" t="s">
        <v>198</v>
      </c>
      <c r="C39" s="17" t="s">
        <v>199</v>
      </c>
      <c r="D39" s="18">
        <v>34133.51</v>
      </c>
      <c r="E39" s="16">
        <v>0.87</v>
      </c>
      <c r="F39" s="19">
        <v>1</v>
      </c>
      <c r="G39" s="20"/>
      <c r="H39" s="18">
        <f t="shared" si="1"/>
        <v>26726.538330000003</v>
      </c>
      <c r="I39" s="18">
        <f t="shared" si="1"/>
        <v>31180.961385000002</v>
      </c>
      <c r="J39" s="18">
        <f t="shared" si="1"/>
        <v>37120.192125000001</v>
      </c>
      <c r="K39" s="5"/>
      <c r="L39" s="5"/>
    </row>
    <row r="40" spans="1:12" x14ac:dyDescent="0.25">
      <c r="A40" s="15">
        <v>26</v>
      </c>
      <c r="B40" s="16" t="s">
        <v>200</v>
      </c>
      <c r="C40" s="17" t="s">
        <v>201</v>
      </c>
      <c r="D40" s="18">
        <v>34133.51</v>
      </c>
      <c r="E40" s="16">
        <v>4.1900000000000004</v>
      </c>
      <c r="F40" s="19">
        <v>1</v>
      </c>
      <c r="G40" s="20"/>
      <c r="H40" s="18">
        <f t="shared" si="1"/>
        <v>128717.46621000003</v>
      </c>
      <c r="I40" s="18">
        <f t="shared" si="1"/>
        <v>150170.37724500004</v>
      </c>
      <c r="J40" s="18">
        <f t="shared" si="1"/>
        <v>178774.25862500005</v>
      </c>
      <c r="K40" s="5"/>
      <c r="L40" s="5"/>
    </row>
    <row r="41" spans="1:12" x14ac:dyDescent="0.25">
      <c r="A41" s="15">
        <v>27</v>
      </c>
      <c r="B41" s="16" t="s">
        <v>202</v>
      </c>
      <c r="C41" s="17" t="s">
        <v>203</v>
      </c>
      <c r="D41" s="18">
        <v>34133.51</v>
      </c>
      <c r="E41" s="16">
        <v>0.94</v>
      </c>
      <c r="F41" s="19">
        <v>1</v>
      </c>
      <c r="G41" s="20"/>
      <c r="H41" s="18">
        <f t="shared" si="1"/>
        <v>28876.94946</v>
      </c>
      <c r="I41" s="18">
        <f t="shared" si="1"/>
        <v>33689.774369999999</v>
      </c>
      <c r="J41" s="18">
        <f t="shared" si="1"/>
        <v>40106.874250000001</v>
      </c>
      <c r="K41" s="5"/>
      <c r="L41" s="5"/>
    </row>
    <row r="42" spans="1:12" x14ac:dyDescent="0.25">
      <c r="A42" s="15">
        <v>28</v>
      </c>
      <c r="B42" s="16" t="s">
        <v>204</v>
      </c>
      <c r="C42" s="17" t="s">
        <v>205</v>
      </c>
      <c r="D42" s="18">
        <v>34133.51</v>
      </c>
      <c r="E42" s="16">
        <v>5.32</v>
      </c>
      <c r="F42" s="19">
        <v>1</v>
      </c>
      <c r="G42" s="20"/>
      <c r="H42" s="18">
        <f t="shared" si="1"/>
        <v>163431.24588000003</v>
      </c>
      <c r="I42" s="18">
        <f t="shared" si="1"/>
        <v>190669.78686000002</v>
      </c>
      <c r="J42" s="18">
        <f t="shared" si="1"/>
        <v>226987.84150000004</v>
      </c>
      <c r="K42" s="5"/>
      <c r="L42" s="5"/>
    </row>
    <row r="43" spans="1:12" x14ac:dyDescent="0.25">
      <c r="A43" s="15">
        <v>29</v>
      </c>
      <c r="B43" s="16" t="s">
        <v>206</v>
      </c>
      <c r="C43" s="17" t="s">
        <v>207</v>
      </c>
      <c r="D43" s="18">
        <v>34133.51</v>
      </c>
      <c r="E43" s="16">
        <v>4.5</v>
      </c>
      <c r="F43" s="19">
        <v>1</v>
      </c>
      <c r="G43" s="20"/>
      <c r="H43" s="18">
        <f t="shared" si="1"/>
        <v>138240.71550000002</v>
      </c>
      <c r="I43" s="18">
        <f t="shared" si="1"/>
        <v>161280.83475000001</v>
      </c>
      <c r="J43" s="18">
        <f t="shared" si="1"/>
        <v>192000.99375000002</v>
      </c>
      <c r="K43" s="5"/>
      <c r="L43" s="5"/>
    </row>
    <row r="44" spans="1:12" x14ac:dyDescent="0.25">
      <c r="A44" s="15">
        <v>30</v>
      </c>
      <c r="B44" s="16" t="s">
        <v>208</v>
      </c>
      <c r="C44" s="17" t="s">
        <v>209</v>
      </c>
      <c r="D44" s="18">
        <v>34133.51</v>
      </c>
      <c r="E44" s="16">
        <v>1.0900000000000001</v>
      </c>
      <c r="F44" s="19">
        <v>1</v>
      </c>
      <c r="G44" s="20"/>
      <c r="H44" s="18">
        <f t="shared" si="1"/>
        <v>33484.973310000008</v>
      </c>
      <c r="I44" s="18">
        <f t="shared" si="1"/>
        <v>39065.802195000011</v>
      </c>
      <c r="J44" s="18">
        <f t="shared" si="1"/>
        <v>46506.90737500001</v>
      </c>
      <c r="K44" s="5"/>
      <c r="L44" s="5"/>
    </row>
    <row r="45" spans="1:12" x14ac:dyDescent="0.25">
      <c r="A45" s="15">
        <v>31</v>
      </c>
      <c r="B45" s="16" t="s">
        <v>210</v>
      </c>
      <c r="C45" s="17" t="s">
        <v>211</v>
      </c>
      <c r="D45" s="18">
        <v>34133.51</v>
      </c>
      <c r="E45" s="16">
        <v>4.51</v>
      </c>
      <c r="F45" s="19">
        <v>1</v>
      </c>
      <c r="G45" s="20"/>
      <c r="H45" s="18">
        <f t="shared" si="1"/>
        <v>138547.91709</v>
      </c>
      <c r="I45" s="18">
        <f t="shared" si="1"/>
        <v>161639.23660500001</v>
      </c>
      <c r="J45" s="18">
        <f t="shared" si="1"/>
        <v>192427.662625</v>
      </c>
      <c r="K45" s="5"/>
      <c r="L45" s="5"/>
    </row>
    <row r="46" spans="1:12" ht="31.5" x14ac:dyDescent="0.25">
      <c r="A46" s="15">
        <v>32</v>
      </c>
      <c r="B46" s="16" t="s">
        <v>212</v>
      </c>
      <c r="C46" s="17" t="s">
        <v>10</v>
      </c>
      <c r="D46" s="18">
        <v>34133.51</v>
      </c>
      <c r="E46" s="16">
        <v>2.0499999999999998</v>
      </c>
      <c r="F46" s="19">
        <v>1</v>
      </c>
      <c r="G46" s="20"/>
      <c r="H46" s="18">
        <f t="shared" si="1"/>
        <v>62976.325950000006</v>
      </c>
      <c r="I46" s="18">
        <f t="shared" si="1"/>
        <v>73472.380275000003</v>
      </c>
      <c r="J46" s="18">
        <f t="shared" si="1"/>
        <v>87467.119375000009</v>
      </c>
      <c r="K46" s="5"/>
      <c r="L46" s="5"/>
    </row>
    <row r="47" spans="1:12" x14ac:dyDescent="0.25">
      <c r="A47" s="15">
        <v>33</v>
      </c>
      <c r="B47" s="16" t="s">
        <v>213</v>
      </c>
      <c r="C47" s="17" t="s">
        <v>11</v>
      </c>
      <c r="D47" s="18">
        <v>34133.51</v>
      </c>
      <c r="E47" s="16">
        <v>0.32</v>
      </c>
      <c r="F47" s="19">
        <v>1</v>
      </c>
      <c r="G47" s="20">
        <v>0.97470000000000001</v>
      </c>
      <c r="H47" s="18">
        <f t="shared" ref="H47:J50" si="5">$D47*$E47*((1-$G47)+$G47*$F47*H$14)</f>
        <v>9858.0853696960003</v>
      </c>
      <c r="I47" s="18">
        <f t="shared" si="5"/>
        <v>11455.042115152002</v>
      </c>
      <c r="J47" s="18">
        <f t="shared" si="5"/>
        <v>13584.317775760001</v>
      </c>
      <c r="K47" s="5"/>
      <c r="L47" s="5"/>
    </row>
    <row r="48" spans="1:12" ht="31.5" x14ac:dyDescent="0.25">
      <c r="A48" s="15">
        <v>34</v>
      </c>
      <c r="B48" s="16" t="s">
        <v>214</v>
      </c>
      <c r="C48" s="17" t="s">
        <v>12</v>
      </c>
      <c r="D48" s="18">
        <v>34133.51</v>
      </c>
      <c r="E48" s="16">
        <v>1.39</v>
      </c>
      <c r="F48" s="19">
        <v>1</v>
      </c>
      <c r="G48" s="20">
        <v>0.9849</v>
      </c>
      <c r="H48" s="18">
        <f t="shared" si="5"/>
        <v>42772.663834138999</v>
      </c>
      <c r="I48" s="18">
        <f t="shared" si="5"/>
        <v>49782.036432930501</v>
      </c>
      <c r="J48" s="18">
        <f t="shared" si="5"/>
        <v>59127.866564652497</v>
      </c>
      <c r="K48" s="5"/>
      <c r="L48" s="5"/>
    </row>
    <row r="49" spans="1:12" ht="31.5" x14ac:dyDescent="0.25">
      <c r="A49" s="15">
        <v>35</v>
      </c>
      <c r="B49" s="16" t="s">
        <v>215</v>
      </c>
      <c r="C49" s="17" t="s">
        <v>13</v>
      </c>
      <c r="D49" s="18">
        <v>34133.51</v>
      </c>
      <c r="E49" s="16">
        <v>2.1</v>
      </c>
      <c r="F49" s="19">
        <v>1</v>
      </c>
      <c r="G49" s="20">
        <v>0.99039999999999995</v>
      </c>
      <c r="H49" s="18">
        <f t="shared" si="5"/>
        <v>64581.147056160014</v>
      </c>
      <c r="I49" s="18">
        <f t="shared" si="5"/>
        <v>75229.982971920021</v>
      </c>
      <c r="J49" s="18">
        <f t="shared" si="5"/>
        <v>89428.430859600019</v>
      </c>
      <c r="K49" s="5"/>
      <c r="L49" s="5"/>
    </row>
    <row r="50" spans="1:12" ht="31.5" x14ac:dyDescent="0.25">
      <c r="A50" s="15">
        <v>36</v>
      </c>
      <c r="B50" s="16" t="s">
        <v>216</v>
      </c>
      <c r="C50" s="17" t="s">
        <v>14</v>
      </c>
      <c r="D50" s="18">
        <v>34133.51</v>
      </c>
      <c r="E50" s="16">
        <v>2.86</v>
      </c>
      <c r="F50" s="19">
        <v>1</v>
      </c>
      <c r="G50" s="20">
        <v>0.98</v>
      </c>
      <c r="H50" s="18">
        <f t="shared" si="5"/>
        <v>88054.898417200005</v>
      </c>
      <c r="I50" s="18">
        <f t="shared" si="5"/>
        <v>102405.3086914</v>
      </c>
      <c r="J50" s="18">
        <f t="shared" si="5"/>
        <v>121539.18905700001</v>
      </c>
      <c r="K50" s="5"/>
      <c r="L50" s="5"/>
    </row>
    <row r="51" spans="1:12" x14ac:dyDescent="0.25">
      <c r="A51" s="15">
        <v>37</v>
      </c>
      <c r="B51" s="16" t="s">
        <v>217</v>
      </c>
      <c r="C51" s="17" t="s">
        <v>218</v>
      </c>
      <c r="D51" s="18">
        <v>34133.51</v>
      </c>
      <c r="E51" s="16">
        <v>1.84</v>
      </c>
      <c r="F51" s="19">
        <v>1</v>
      </c>
      <c r="G51" s="20"/>
      <c r="H51" s="18">
        <f t="shared" si="1"/>
        <v>56525.092560000005</v>
      </c>
      <c r="I51" s="18">
        <f t="shared" si="1"/>
        <v>65945.941320000013</v>
      </c>
      <c r="J51" s="18">
        <f t="shared" si="1"/>
        <v>78507.073000000004</v>
      </c>
      <c r="K51" s="5"/>
      <c r="L51" s="5"/>
    </row>
    <row r="52" spans="1:12" ht="47.25" x14ac:dyDescent="0.25">
      <c r="A52" s="15">
        <v>38</v>
      </c>
      <c r="B52" s="16" t="s">
        <v>219</v>
      </c>
      <c r="C52" s="17" t="s">
        <v>15</v>
      </c>
      <c r="D52" s="18">
        <v>34133.51</v>
      </c>
      <c r="E52" s="16">
        <v>4.37</v>
      </c>
      <c r="F52" s="19">
        <v>1</v>
      </c>
      <c r="G52" s="20"/>
      <c r="H52" s="18">
        <f t="shared" si="1"/>
        <v>134247.09483000002</v>
      </c>
      <c r="I52" s="18">
        <f t="shared" si="1"/>
        <v>156621.61063500002</v>
      </c>
      <c r="J52" s="18">
        <f t="shared" si="1"/>
        <v>186454.29837500001</v>
      </c>
      <c r="K52" s="5"/>
      <c r="L52" s="5"/>
    </row>
    <row r="53" spans="1:12" x14ac:dyDescent="0.25">
      <c r="A53" s="15">
        <v>39</v>
      </c>
      <c r="B53" s="16" t="s">
        <v>220</v>
      </c>
      <c r="C53" s="17" t="s">
        <v>16</v>
      </c>
      <c r="D53" s="18">
        <v>34133.51</v>
      </c>
      <c r="E53" s="16">
        <v>7.82</v>
      </c>
      <c r="F53" s="19">
        <v>1</v>
      </c>
      <c r="G53" s="20"/>
      <c r="H53" s="18">
        <f t="shared" si="1"/>
        <v>240231.64338000002</v>
      </c>
      <c r="I53" s="18">
        <f t="shared" si="1"/>
        <v>280270.25061000005</v>
      </c>
      <c r="J53" s="18">
        <f t="shared" si="1"/>
        <v>333655.06025000004</v>
      </c>
      <c r="K53" s="5"/>
      <c r="L53" s="5"/>
    </row>
    <row r="54" spans="1:12" ht="31.5" x14ac:dyDescent="0.25">
      <c r="A54" s="15">
        <v>40</v>
      </c>
      <c r="B54" s="16" t="s">
        <v>221</v>
      </c>
      <c r="C54" s="17" t="s">
        <v>17</v>
      </c>
      <c r="D54" s="18">
        <v>34133.51</v>
      </c>
      <c r="E54" s="16">
        <v>5.68</v>
      </c>
      <c r="F54" s="19">
        <v>1</v>
      </c>
      <c r="G54" s="20"/>
      <c r="H54" s="18">
        <f t="shared" si="1"/>
        <v>174490.50312000001</v>
      </c>
      <c r="I54" s="18">
        <f t="shared" si="1"/>
        <v>203572.25364000001</v>
      </c>
      <c r="J54" s="18">
        <f t="shared" si="1"/>
        <v>242347.92099999997</v>
      </c>
      <c r="K54" s="5"/>
      <c r="L54" s="5"/>
    </row>
    <row r="55" spans="1:12" x14ac:dyDescent="0.25">
      <c r="A55" s="15">
        <v>41</v>
      </c>
      <c r="B55" s="16" t="s">
        <v>222</v>
      </c>
      <c r="C55" s="17" t="s">
        <v>223</v>
      </c>
      <c r="D55" s="18">
        <v>34133.51</v>
      </c>
      <c r="E55" s="16">
        <v>0.97</v>
      </c>
      <c r="F55" s="19">
        <v>1</v>
      </c>
      <c r="G55" s="20"/>
      <c r="H55" s="18">
        <f t="shared" si="1"/>
        <v>29798.554229999998</v>
      </c>
      <c r="I55" s="18">
        <f t="shared" si="1"/>
        <v>34764.979934999996</v>
      </c>
      <c r="J55" s="18">
        <f t="shared" si="1"/>
        <v>41386.880874999995</v>
      </c>
      <c r="K55" s="5"/>
      <c r="L55" s="5"/>
    </row>
    <row r="56" spans="1:12" x14ac:dyDescent="0.25">
      <c r="A56" s="15">
        <v>42</v>
      </c>
      <c r="B56" s="16" t="s">
        <v>224</v>
      </c>
      <c r="C56" s="17" t="s">
        <v>225</v>
      </c>
      <c r="D56" s="18">
        <v>34133.51</v>
      </c>
      <c r="E56" s="16">
        <v>1.1100000000000001</v>
      </c>
      <c r="F56" s="19">
        <v>1</v>
      </c>
      <c r="G56" s="20"/>
      <c r="H56" s="18">
        <f t="shared" si="1"/>
        <v>34099.37649000001</v>
      </c>
      <c r="I56" s="18">
        <f t="shared" si="1"/>
        <v>39782.605905000011</v>
      </c>
      <c r="J56" s="18">
        <f t="shared" si="1"/>
        <v>47360.245125000009</v>
      </c>
      <c r="K56" s="5"/>
      <c r="L56" s="5"/>
    </row>
    <row r="57" spans="1:12" ht="22.5" customHeight="1" x14ac:dyDescent="0.25">
      <c r="A57" s="15">
        <v>43</v>
      </c>
      <c r="B57" s="16" t="s">
        <v>226</v>
      </c>
      <c r="C57" s="17" t="s">
        <v>227</v>
      </c>
      <c r="D57" s="18">
        <v>34133.51</v>
      </c>
      <c r="E57" s="16">
        <v>1.97</v>
      </c>
      <c r="F57" s="19">
        <v>1</v>
      </c>
      <c r="G57" s="20"/>
      <c r="H57" s="18">
        <v>67243.009999999995</v>
      </c>
      <c r="I57" s="18">
        <v>67243.009999999995</v>
      </c>
      <c r="J57" s="18">
        <v>67243.009999999995</v>
      </c>
      <c r="K57" s="3" t="s">
        <v>947</v>
      </c>
      <c r="L57" s="6">
        <f t="shared" ref="L57:L58" si="6">D57*E57*F57</f>
        <v>67243.0147</v>
      </c>
    </row>
    <row r="58" spans="1:12" ht="26.25" customHeight="1" x14ac:dyDescent="0.25">
      <c r="A58" s="15">
        <v>44</v>
      </c>
      <c r="B58" s="16" t="s">
        <v>228</v>
      </c>
      <c r="C58" s="17" t="s">
        <v>229</v>
      </c>
      <c r="D58" s="18">
        <v>34133.51</v>
      </c>
      <c r="E58" s="16">
        <v>2.78</v>
      </c>
      <c r="F58" s="19">
        <v>1</v>
      </c>
      <c r="G58" s="20"/>
      <c r="H58" s="18">
        <v>94891.16</v>
      </c>
      <c r="I58" s="18">
        <v>94891.16</v>
      </c>
      <c r="J58" s="18">
        <v>94891.16</v>
      </c>
      <c r="K58" s="3" t="s">
        <v>947</v>
      </c>
      <c r="L58" s="6">
        <f t="shared" si="6"/>
        <v>94891.157800000001</v>
      </c>
    </row>
    <row r="59" spans="1:12" ht="31.5" x14ac:dyDescent="0.25">
      <c r="A59" s="15">
        <v>45</v>
      </c>
      <c r="B59" s="16" t="s">
        <v>230</v>
      </c>
      <c r="C59" s="17" t="s">
        <v>231</v>
      </c>
      <c r="D59" s="18">
        <v>34133.51</v>
      </c>
      <c r="E59" s="16">
        <v>1.1499999999999999</v>
      </c>
      <c r="F59" s="19">
        <v>1</v>
      </c>
      <c r="G59" s="20"/>
      <c r="H59" s="18">
        <f t="shared" si="1"/>
        <v>35328.182850000005</v>
      </c>
      <c r="I59" s="18">
        <f t="shared" si="1"/>
        <v>41216.213325000004</v>
      </c>
      <c r="J59" s="18">
        <f t="shared" si="1"/>
        <v>49066.920624999999</v>
      </c>
      <c r="K59" s="5"/>
      <c r="L59" s="5"/>
    </row>
    <row r="60" spans="1:12" ht="31.5" x14ac:dyDescent="0.25">
      <c r="A60" s="15">
        <v>46</v>
      </c>
      <c r="B60" s="16" t="s">
        <v>232</v>
      </c>
      <c r="C60" s="17" t="s">
        <v>233</v>
      </c>
      <c r="D60" s="18">
        <v>34133.51</v>
      </c>
      <c r="E60" s="16">
        <v>1.22</v>
      </c>
      <c r="F60" s="19">
        <v>1</v>
      </c>
      <c r="G60" s="20"/>
      <c r="H60" s="18">
        <f t="shared" si="1"/>
        <v>37478.593979999998</v>
      </c>
      <c r="I60" s="18">
        <f t="shared" si="1"/>
        <v>43725.026310000001</v>
      </c>
      <c r="J60" s="18">
        <f t="shared" si="1"/>
        <v>52053.602749999998</v>
      </c>
      <c r="K60" s="5"/>
      <c r="L60" s="5"/>
    </row>
    <row r="61" spans="1:12" ht="31.5" x14ac:dyDescent="0.25">
      <c r="A61" s="15">
        <v>47</v>
      </c>
      <c r="B61" s="16" t="s">
        <v>234</v>
      </c>
      <c r="C61" s="17" t="s">
        <v>235</v>
      </c>
      <c r="D61" s="18">
        <v>34133.51</v>
      </c>
      <c r="E61" s="16">
        <v>1.78</v>
      </c>
      <c r="F61" s="19">
        <v>1</v>
      </c>
      <c r="G61" s="20"/>
      <c r="H61" s="18">
        <f t="shared" si="1"/>
        <v>54681.883020000008</v>
      </c>
      <c r="I61" s="18">
        <f t="shared" si="1"/>
        <v>63795.530190000012</v>
      </c>
      <c r="J61" s="18">
        <f t="shared" si="1"/>
        <v>75947.059750000015</v>
      </c>
      <c r="K61" s="5"/>
      <c r="L61" s="5"/>
    </row>
    <row r="62" spans="1:12" ht="31.5" x14ac:dyDescent="0.25">
      <c r="A62" s="15">
        <v>48</v>
      </c>
      <c r="B62" s="16" t="s">
        <v>236</v>
      </c>
      <c r="C62" s="17" t="s">
        <v>237</v>
      </c>
      <c r="D62" s="18">
        <v>34133.51</v>
      </c>
      <c r="E62" s="16">
        <v>2.23</v>
      </c>
      <c r="F62" s="19">
        <v>1</v>
      </c>
      <c r="G62" s="20"/>
      <c r="H62" s="18">
        <v>76117.73</v>
      </c>
      <c r="I62" s="18">
        <v>76117.73</v>
      </c>
      <c r="J62" s="18">
        <v>76117.73</v>
      </c>
      <c r="K62" s="3" t="s">
        <v>947</v>
      </c>
      <c r="L62" s="6">
        <f t="shared" ref="L62:L64" si="7">D62*E62*F62</f>
        <v>76117.727299999999</v>
      </c>
    </row>
    <row r="63" spans="1:12" ht="31.5" x14ac:dyDescent="0.25">
      <c r="A63" s="15">
        <v>49</v>
      </c>
      <c r="B63" s="16" t="s">
        <v>238</v>
      </c>
      <c r="C63" s="17" t="s">
        <v>239</v>
      </c>
      <c r="D63" s="18">
        <v>34133.51</v>
      </c>
      <c r="E63" s="16">
        <v>2.36</v>
      </c>
      <c r="F63" s="19">
        <v>1</v>
      </c>
      <c r="G63" s="20"/>
      <c r="H63" s="18">
        <v>80555.08</v>
      </c>
      <c r="I63" s="18">
        <v>80555.08</v>
      </c>
      <c r="J63" s="18">
        <v>80555.08</v>
      </c>
      <c r="K63" s="3" t="s">
        <v>947</v>
      </c>
      <c r="L63" s="6">
        <f t="shared" si="7"/>
        <v>80555.083599999998</v>
      </c>
    </row>
    <row r="64" spans="1:12" ht="31.5" x14ac:dyDescent="0.25">
      <c r="A64" s="15">
        <v>50</v>
      </c>
      <c r="B64" s="16" t="s">
        <v>240</v>
      </c>
      <c r="C64" s="17" t="s">
        <v>241</v>
      </c>
      <c r="D64" s="18">
        <v>34133.51</v>
      </c>
      <c r="E64" s="16">
        <v>4.28</v>
      </c>
      <c r="F64" s="19">
        <v>1</v>
      </c>
      <c r="G64" s="20"/>
      <c r="H64" s="18">
        <v>146091.42000000001</v>
      </c>
      <c r="I64" s="18">
        <v>146091.42000000001</v>
      </c>
      <c r="J64" s="18">
        <v>146091.42000000001</v>
      </c>
      <c r="K64" s="3" t="s">
        <v>947</v>
      </c>
      <c r="L64" s="6">
        <f t="shared" si="7"/>
        <v>146091.42280000003</v>
      </c>
    </row>
    <row r="65" spans="1:12" ht="31.5" x14ac:dyDescent="0.25">
      <c r="A65" s="15">
        <v>51</v>
      </c>
      <c r="B65" s="16" t="s">
        <v>242</v>
      </c>
      <c r="C65" s="17" t="s">
        <v>243</v>
      </c>
      <c r="D65" s="18">
        <v>34133.51</v>
      </c>
      <c r="E65" s="16">
        <v>4.4000000000000004</v>
      </c>
      <c r="F65" s="19">
        <v>1</v>
      </c>
      <c r="G65" s="20">
        <v>0.1623</v>
      </c>
      <c r="H65" s="18">
        <f>$D65*$E65*((1-$G65)+$G65*$F65*H$14)</f>
        <v>147749.90178388002</v>
      </c>
      <c r="I65" s="18">
        <f t="shared" ref="I65" si="8">$D65*$E65*((1-$G65)+$G65*$F65*I$14)</f>
        <v>151406.21510806005</v>
      </c>
      <c r="J65" s="18">
        <f>$D65*$E65*((1-$G65)+$G65*$F65*J$14)</f>
        <v>156281.29954030001</v>
      </c>
      <c r="K65" s="5"/>
      <c r="L65" s="5"/>
    </row>
    <row r="66" spans="1:12" x14ac:dyDescent="0.25">
      <c r="A66" s="15">
        <v>52</v>
      </c>
      <c r="B66" s="16" t="s">
        <v>244</v>
      </c>
      <c r="C66" s="17" t="s">
        <v>245</v>
      </c>
      <c r="D66" s="18">
        <v>34133.51</v>
      </c>
      <c r="E66" s="16">
        <v>2.95</v>
      </c>
      <c r="F66" s="19">
        <v>1</v>
      </c>
      <c r="G66" s="20"/>
      <c r="H66" s="18">
        <f t="shared" si="1"/>
        <v>90624.469050000014</v>
      </c>
      <c r="I66" s="18">
        <f t="shared" si="1"/>
        <v>105728.54722500002</v>
      </c>
      <c r="J66" s="18">
        <f t="shared" si="1"/>
        <v>125867.31812500002</v>
      </c>
      <c r="K66" s="5"/>
      <c r="L66" s="5"/>
    </row>
    <row r="67" spans="1:12" x14ac:dyDescent="0.25">
      <c r="A67" s="15">
        <v>53</v>
      </c>
      <c r="B67" s="16" t="s">
        <v>246</v>
      </c>
      <c r="C67" s="17" t="s">
        <v>247</v>
      </c>
      <c r="D67" s="18">
        <v>34133.51</v>
      </c>
      <c r="E67" s="16">
        <v>5.33</v>
      </c>
      <c r="F67" s="19">
        <v>1</v>
      </c>
      <c r="G67" s="20"/>
      <c r="H67" s="18">
        <f t="shared" si="1"/>
        <v>163738.44747000001</v>
      </c>
      <c r="I67" s="18">
        <f t="shared" si="1"/>
        <v>191028.18871500003</v>
      </c>
      <c r="J67" s="18">
        <f t="shared" si="1"/>
        <v>227414.51037500001</v>
      </c>
      <c r="K67" s="5"/>
      <c r="L67" s="5"/>
    </row>
    <row r="68" spans="1:12" ht="31.5" x14ac:dyDescent="0.25">
      <c r="A68" s="15">
        <v>54</v>
      </c>
      <c r="B68" s="16" t="s">
        <v>248</v>
      </c>
      <c r="C68" s="17" t="s">
        <v>249</v>
      </c>
      <c r="D68" s="18">
        <v>34133.51</v>
      </c>
      <c r="E68" s="16">
        <v>0.77</v>
      </c>
      <c r="F68" s="19">
        <v>1</v>
      </c>
      <c r="G68" s="20"/>
      <c r="H68" s="18">
        <v>26282.799999999999</v>
      </c>
      <c r="I68" s="18">
        <v>26282.799999999999</v>
      </c>
      <c r="J68" s="18">
        <v>26282.799999999999</v>
      </c>
      <c r="K68" s="3" t="s">
        <v>947</v>
      </c>
      <c r="L68" s="6">
        <f t="shared" ref="L68:L69" si="9">D68*E68*F68</f>
        <v>26282.802700000004</v>
      </c>
    </row>
    <row r="69" spans="1:12" ht="31.5" x14ac:dyDescent="0.25">
      <c r="A69" s="15">
        <v>55</v>
      </c>
      <c r="B69" s="21" t="s">
        <v>250</v>
      </c>
      <c r="C69" s="17" t="s">
        <v>251</v>
      </c>
      <c r="D69" s="18">
        <v>34133.51</v>
      </c>
      <c r="E69" s="16">
        <v>0.88</v>
      </c>
      <c r="F69" s="19">
        <v>1</v>
      </c>
      <c r="G69" s="20"/>
      <c r="H69" s="18">
        <v>30037.49</v>
      </c>
      <c r="I69" s="18">
        <v>30037.49</v>
      </c>
      <c r="J69" s="18">
        <v>30037.49</v>
      </c>
      <c r="K69" s="3" t="s">
        <v>947</v>
      </c>
      <c r="L69" s="6">
        <f t="shared" si="9"/>
        <v>30037.488800000003</v>
      </c>
    </row>
    <row r="70" spans="1:12" x14ac:dyDescent="0.25">
      <c r="A70" s="15">
        <v>56</v>
      </c>
      <c r="B70" s="16" t="s">
        <v>252</v>
      </c>
      <c r="C70" s="17" t="s">
        <v>253</v>
      </c>
      <c r="D70" s="18">
        <v>34133.51</v>
      </c>
      <c r="E70" s="16">
        <v>1.05</v>
      </c>
      <c r="F70" s="19">
        <v>1</v>
      </c>
      <c r="G70" s="20"/>
      <c r="H70" s="18">
        <f t="shared" si="1"/>
        <v>32256.166950000006</v>
      </c>
      <c r="I70" s="18">
        <f t="shared" si="1"/>
        <v>37632.194775000011</v>
      </c>
      <c r="J70" s="18">
        <f t="shared" si="1"/>
        <v>44800.231875000012</v>
      </c>
      <c r="K70" s="5"/>
      <c r="L70" s="5"/>
    </row>
    <row r="71" spans="1:12" x14ac:dyDescent="0.25">
      <c r="A71" s="15">
        <v>57</v>
      </c>
      <c r="B71" s="16" t="s">
        <v>254</v>
      </c>
      <c r="C71" s="17" t="s">
        <v>255</v>
      </c>
      <c r="D71" s="18">
        <v>34133.51</v>
      </c>
      <c r="E71" s="16">
        <v>1.25</v>
      </c>
      <c r="F71" s="19">
        <v>1</v>
      </c>
      <c r="G71" s="20"/>
      <c r="H71" s="18">
        <f t="shared" si="1"/>
        <v>38400.198750000003</v>
      </c>
      <c r="I71" s="18">
        <f t="shared" si="1"/>
        <v>44800.231875000005</v>
      </c>
      <c r="J71" s="18">
        <f t="shared" si="1"/>
        <v>53333.609375000007</v>
      </c>
      <c r="K71" s="5"/>
      <c r="L71" s="5"/>
    </row>
    <row r="72" spans="1:12" x14ac:dyDescent="0.25">
      <c r="A72" s="15">
        <v>58</v>
      </c>
      <c r="B72" s="16" t="s">
        <v>256</v>
      </c>
      <c r="C72" s="17" t="s">
        <v>257</v>
      </c>
      <c r="D72" s="18">
        <v>34133.51</v>
      </c>
      <c r="E72" s="16">
        <v>2.29</v>
      </c>
      <c r="F72" s="19">
        <v>1</v>
      </c>
      <c r="G72" s="20">
        <v>0.32419999999999999</v>
      </c>
      <c r="H72" s="18">
        <f>$D72*$E72*((1-$G72)+$G72*$F72*H$14)</f>
        <v>75631.604677281997</v>
      </c>
      <c r="I72" s="18">
        <f t="shared" ref="I72" si="10">$D72*$E72*((1-$G72)+$G72*$F72*I$14)</f>
        <v>79432.804511359005</v>
      </c>
      <c r="J72" s="18">
        <f>$D72*$E72*((1-$G72)+$G72*$F72*J$14)</f>
        <v>84501.070956794996</v>
      </c>
      <c r="K72" s="5"/>
      <c r="L72" s="5"/>
    </row>
    <row r="73" spans="1:12" x14ac:dyDescent="0.25">
      <c r="A73" s="15">
        <v>59</v>
      </c>
      <c r="B73" s="16" t="s">
        <v>258</v>
      </c>
      <c r="C73" s="17" t="s">
        <v>18</v>
      </c>
      <c r="D73" s="18">
        <v>34133.51</v>
      </c>
      <c r="E73" s="16">
        <v>1.51</v>
      </c>
      <c r="F73" s="19">
        <v>1</v>
      </c>
      <c r="G73" s="20"/>
      <c r="H73" s="18">
        <f t="shared" si="1"/>
        <v>46387.440090000004</v>
      </c>
      <c r="I73" s="18">
        <f t="shared" si="1"/>
        <v>54118.680105000007</v>
      </c>
      <c r="J73" s="18">
        <f t="shared" si="1"/>
        <v>64427.000125000006</v>
      </c>
      <c r="K73" s="5"/>
      <c r="L73" s="5"/>
    </row>
    <row r="74" spans="1:12" x14ac:dyDescent="0.25">
      <c r="A74" s="15">
        <v>60</v>
      </c>
      <c r="B74" s="16" t="s">
        <v>259</v>
      </c>
      <c r="C74" s="17" t="s">
        <v>260</v>
      </c>
      <c r="D74" s="18">
        <v>34133.51</v>
      </c>
      <c r="E74" s="16">
        <v>2.2599999999999998</v>
      </c>
      <c r="F74" s="19">
        <v>1</v>
      </c>
      <c r="G74" s="20"/>
      <c r="H74" s="18">
        <f t="shared" si="1"/>
        <v>69427.559340000007</v>
      </c>
      <c r="I74" s="18">
        <f t="shared" si="1"/>
        <v>80998.819230000008</v>
      </c>
      <c r="J74" s="18">
        <f t="shared" si="1"/>
        <v>96427.16575</v>
      </c>
      <c r="K74" s="5"/>
      <c r="L74" s="5"/>
    </row>
    <row r="75" spans="1:12" x14ac:dyDescent="0.25">
      <c r="A75" s="15">
        <v>61</v>
      </c>
      <c r="B75" s="16" t="s">
        <v>261</v>
      </c>
      <c r="C75" s="17" t="s">
        <v>262</v>
      </c>
      <c r="D75" s="18">
        <v>34133.51</v>
      </c>
      <c r="E75" s="16">
        <v>1.38</v>
      </c>
      <c r="F75" s="19">
        <v>1</v>
      </c>
      <c r="G75" s="20"/>
      <c r="H75" s="18">
        <f t="shared" si="1"/>
        <v>42393.81942</v>
      </c>
      <c r="I75" s="18">
        <f t="shared" si="1"/>
        <v>49459.455989999995</v>
      </c>
      <c r="J75" s="18">
        <f t="shared" si="1"/>
        <v>58880.304749999996</v>
      </c>
      <c r="K75" s="5"/>
      <c r="L75" s="5"/>
    </row>
    <row r="76" spans="1:12" x14ac:dyDescent="0.25">
      <c r="A76" s="15">
        <v>62</v>
      </c>
      <c r="B76" s="16" t="s">
        <v>263</v>
      </c>
      <c r="C76" s="17" t="s">
        <v>264</v>
      </c>
      <c r="D76" s="18">
        <v>34133.51</v>
      </c>
      <c r="E76" s="16">
        <v>2.82</v>
      </c>
      <c r="F76" s="19">
        <v>1</v>
      </c>
      <c r="G76" s="20"/>
      <c r="H76" s="18">
        <f t="shared" si="1"/>
        <v>86630.84838000001</v>
      </c>
      <c r="I76" s="18">
        <f t="shared" si="1"/>
        <v>101069.32311000001</v>
      </c>
      <c r="J76" s="18">
        <f t="shared" si="1"/>
        <v>120320.62275000001</v>
      </c>
      <c r="K76" s="5"/>
      <c r="L76" s="5"/>
    </row>
    <row r="77" spans="1:12" x14ac:dyDescent="0.25">
      <c r="A77" s="15">
        <v>63</v>
      </c>
      <c r="B77" s="16" t="s">
        <v>265</v>
      </c>
      <c r="C77" s="17" t="s">
        <v>266</v>
      </c>
      <c r="D77" s="18">
        <v>34133.51</v>
      </c>
      <c r="E77" s="16">
        <v>1.45</v>
      </c>
      <c r="F77" s="19">
        <v>1</v>
      </c>
      <c r="G77" s="20">
        <v>0.82020000000000004</v>
      </c>
      <c r="H77" s="18">
        <f t="shared" ref="H77:J78" si="11">$D77*$E77*((1-$G77)+$G77*$F77*H$14)</f>
        <v>45434.125289210002</v>
      </c>
      <c r="I77" s="18">
        <f t="shared" si="11"/>
        <v>51523.321605395002</v>
      </c>
      <c r="J77" s="18">
        <f t="shared" si="11"/>
        <v>59642.250026975002</v>
      </c>
      <c r="K77" s="5"/>
      <c r="L77" s="5"/>
    </row>
    <row r="78" spans="1:12" x14ac:dyDescent="0.25">
      <c r="A78" s="15">
        <v>64</v>
      </c>
      <c r="B78" s="16" t="s">
        <v>267</v>
      </c>
      <c r="C78" s="17" t="s">
        <v>268</v>
      </c>
      <c r="D78" s="18">
        <v>34133.51</v>
      </c>
      <c r="E78" s="16">
        <v>1.39</v>
      </c>
      <c r="F78" s="19">
        <v>1</v>
      </c>
      <c r="G78" s="20">
        <v>0.86339999999999995</v>
      </c>
      <c r="H78" s="18">
        <f t="shared" si="11"/>
        <v>43349.127617774</v>
      </c>
      <c r="I78" s="18">
        <f t="shared" si="11"/>
        <v>49493.804541113001</v>
      </c>
      <c r="J78" s="18">
        <f t="shared" si="11"/>
        <v>57686.707105565009</v>
      </c>
      <c r="K78" s="5"/>
      <c r="L78" s="5"/>
    </row>
    <row r="79" spans="1:12" x14ac:dyDescent="0.25">
      <c r="A79" s="15">
        <v>65</v>
      </c>
      <c r="B79" s="16" t="s">
        <v>269</v>
      </c>
      <c r="C79" s="17" t="s">
        <v>270</v>
      </c>
      <c r="D79" s="18">
        <v>34133.51</v>
      </c>
      <c r="E79" s="16">
        <v>1.4</v>
      </c>
      <c r="F79" s="19">
        <v>1</v>
      </c>
      <c r="G79" s="20"/>
      <c r="H79" s="18">
        <f t="shared" si="1"/>
        <v>43008.222600000001</v>
      </c>
      <c r="I79" s="18">
        <f t="shared" si="1"/>
        <v>50176.259700000002</v>
      </c>
      <c r="J79" s="18">
        <f t="shared" si="1"/>
        <v>59733.642499999994</v>
      </c>
      <c r="K79" s="5"/>
      <c r="L79" s="5"/>
    </row>
    <row r="80" spans="1:12" x14ac:dyDescent="0.25">
      <c r="A80" s="15">
        <v>66</v>
      </c>
      <c r="B80" s="16" t="s">
        <v>271</v>
      </c>
      <c r="C80" s="17" t="s">
        <v>272</v>
      </c>
      <c r="D80" s="18">
        <v>34133.51</v>
      </c>
      <c r="E80" s="16">
        <v>1.27</v>
      </c>
      <c r="F80" s="19">
        <v>1</v>
      </c>
      <c r="G80" s="20"/>
      <c r="H80" s="18">
        <f t="shared" ref="H80:J143" si="12">$D80*$E80*$F80*H$14</f>
        <v>39014.601930000004</v>
      </c>
      <c r="I80" s="18">
        <f t="shared" si="12"/>
        <v>45517.035585000005</v>
      </c>
      <c r="J80" s="18">
        <f t="shared" si="12"/>
        <v>54186.947125000006</v>
      </c>
      <c r="K80" s="5"/>
      <c r="L80" s="5"/>
    </row>
    <row r="81" spans="1:12" x14ac:dyDescent="0.25">
      <c r="A81" s="15">
        <v>67</v>
      </c>
      <c r="B81" s="16" t="s">
        <v>273</v>
      </c>
      <c r="C81" s="17" t="s">
        <v>274</v>
      </c>
      <c r="D81" s="18">
        <v>34133.51</v>
      </c>
      <c r="E81" s="16">
        <v>3.12</v>
      </c>
      <c r="F81" s="19">
        <v>1</v>
      </c>
      <c r="G81" s="20"/>
      <c r="H81" s="18">
        <f t="shared" si="12"/>
        <v>95846.89608000002</v>
      </c>
      <c r="I81" s="18">
        <f t="shared" si="12"/>
        <v>111821.37876000002</v>
      </c>
      <c r="J81" s="18">
        <f t="shared" si="12"/>
        <v>133120.68900000001</v>
      </c>
      <c r="K81" s="5"/>
      <c r="L81" s="5"/>
    </row>
    <row r="82" spans="1:12" x14ac:dyDescent="0.25">
      <c r="A82" s="15">
        <v>68</v>
      </c>
      <c r="B82" s="16" t="s">
        <v>275</v>
      </c>
      <c r="C82" s="17" t="s">
        <v>276</v>
      </c>
      <c r="D82" s="18">
        <v>34133.51</v>
      </c>
      <c r="E82" s="16">
        <v>4.51</v>
      </c>
      <c r="F82" s="19">
        <v>1</v>
      </c>
      <c r="G82" s="20"/>
      <c r="H82" s="18">
        <f t="shared" si="12"/>
        <v>138547.91709</v>
      </c>
      <c r="I82" s="18">
        <f t="shared" si="12"/>
        <v>161639.23660500001</v>
      </c>
      <c r="J82" s="18">
        <f t="shared" si="12"/>
        <v>192427.662625</v>
      </c>
      <c r="K82" s="5"/>
      <c r="L82" s="5"/>
    </row>
    <row r="83" spans="1:12" x14ac:dyDescent="0.25">
      <c r="A83" s="15">
        <v>69</v>
      </c>
      <c r="B83" s="16" t="s">
        <v>277</v>
      </c>
      <c r="C83" s="17" t="s">
        <v>278</v>
      </c>
      <c r="D83" s="18">
        <v>34133.51</v>
      </c>
      <c r="E83" s="16">
        <v>7.2</v>
      </c>
      <c r="F83" s="19">
        <v>1</v>
      </c>
      <c r="G83" s="20"/>
      <c r="H83" s="18">
        <f t="shared" si="12"/>
        <v>221185.14480000004</v>
      </c>
      <c r="I83" s="18">
        <f t="shared" si="12"/>
        <v>258049.33560000005</v>
      </c>
      <c r="J83" s="18">
        <f t="shared" si="12"/>
        <v>307201.59000000003</v>
      </c>
      <c r="K83" s="5"/>
      <c r="L83" s="5"/>
    </row>
    <row r="84" spans="1:12" x14ac:dyDescent="0.25">
      <c r="A84" s="15">
        <v>70</v>
      </c>
      <c r="B84" s="16" t="s">
        <v>279</v>
      </c>
      <c r="C84" s="17" t="s">
        <v>280</v>
      </c>
      <c r="D84" s="18">
        <v>34133.51</v>
      </c>
      <c r="E84" s="16">
        <v>1.18</v>
      </c>
      <c r="F84" s="19">
        <v>1</v>
      </c>
      <c r="G84" s="20"/>
      <c r="H84" s="18">
        <f t="shared" si="12"/>
        <v>36249.787620000003</v>
      </c>
      <c r="I84" s="18">
        <f t="shared" si="12"/>
        <v>42291.418890000001</v>
      </c>
      <c r="J84" s="18">
        <f t="shared" si="12"/>
        <v>50346.927250000001</v>
      </c>
      <c r="K84" s="5"/>
      <c r="L84" s="5"/>
    </row>
    <row r="85" spans="1:12" x14ac:dyDescent="0.25">
      <c r="A85" s="15">
        <v>71</v>
      </c>
      <c r="B85" s="16" t="s">
        <v>281</v>
      </c>
      <c r="C85" s="17" t="s">
        <v>282</v>
      </c>
      <c r="D85" s="18">
        <v>34133.51</v>
      </c>
      <c r="E85" s="16">
        <v>0.98</v>
      </c>
      <c r="F85" s="19">
        <v>1</v>
      </c>
      <c r="G85" s="20"/>
      <c r="H85" s="18">
        <f t="shared" si="12"/>
        <v>30105.755820000002</v>
      </c>
      <c r="I85" s="18">
        <f t="shared" si="12"/>
        <v>35123.381790000007</v>
      </c>
      <c r="J85" s="18">
        <f t="shared" si="12"/>
        <v>41813.549750000006</v>
      </c>
      <c r="K85" s="5"/>
      <c r="L85" s="5"/>
    </row>
    <row r="86" spans="1:12" ht="31.5" x14ac:dyDescent="0.25">
      <c r="A86" s="15">
        <v>72</v>
      </c>
      <c r="B86" s="16" t="s">
        <v>283</v>
      </c>
      <c r="C86" s="17" t="s">
        <v>284</v>
      </c>
      <c r="D86" s="18">
        <v>34133.51</v>
      </c>
      <c r="E86" s="16">
        <v>0.35</v>
      </c>
      <c r="F86" s="19">
        <v>1</v>
      </c>
      <c r="G86" s="20"/>
      <c r="H86" s="18">
        <f t="shared" si="12"/>
        <v>10752.05565</v>
      </c>
      <c r="I86" s="18">
        <f t="shared" si="12"/>
        <v>12544.064925000001</v>
      </c>
      <c r="J86" s="18">
        <f t="shared" si="12"/>
        <v>14933.410624999999</v>
      </c>
      <c r="K86" s="5"/>
      <c r="L86" s="5"/>
    </row>
    <row r="87" spans="1:12" x14ac:dyDescent="0.25">
      <c r="A87" s="15">
        <v>73</v>
      </c>
      <c r="B87" s="16" t="s">
        <v>285</v>
      </c>
      <c r="C87" s="17" t="s">
        <v>19</v>
      </c>
      <c r="D87" s="18">
        <v>34133.51</v>
      </c>
      <c r="E87" s="16">
        <v>0.5</v>
      </c>
      <c r="F87" s="19">
        <v>1</v>
      </c>
      <c r="G87" s="20"/>
      <c r="H87" s="18">
        <f t="shared" si="12"/>
        <v>15360.079500000002</v>
      </c>
      <c r="I87" s="18">
        <f t="shared" si="12"/>
        <v>17920.092750000003</v>
      </c>
      <c r="J87" s="18">
        <f t="shared" si="12"/>
        <v>21333.443750000002</v>
      </c>
      <c r="K87" s="5"/>
      <c r="L87" s="5"/>
    </row>
    <row r="88" spans="1:12" x14ac:dyDescent="0.25">
      <c r="A88" s="15">
        <v>74</v>
      </c>
      <c r="B88" s="16" t="s">
        <v>286</v>
      </c>
      <c r="C88" s="17" t="s">
        <v>287</v>
      </c>
      <c r="D88" s="18">
        <v>34133.51</v>
      </c>
      <c r="E88" s="16">
        <v>1</v>
      </c>
      <c r="F88" s="19">
        <v>1</v>
      </c>
      <c r="G88" s="20"/>
      <c r="H88" s="18">
        <f t="shared" si="12"/>
        <v>30720.159000000003</v>
      </c>
      <c r="I88" s="18">
        <f t="shared" si="12"/>
        <v>35840.185500000007</v>
      </c>
      <c r="J88" s="18">
        <f t="shared" si="12"/>
        <v>42666.887500000004</v>
      </c>
      <c r="K88" s="5"/>
      <c r="L88" s="5"/>
    </row>
    <row r="89" spans="1:12" x14ac:dyDescent="0.25">
      <c r="A89" s="15">
        <v>75</v>
      </c>
      <c r="B89" s="16" t="s">
        <v>288</v>
      </c>
      <c r="C89" s="17" t="s">
        <v>289</v>
      </c>
      <c r="D89" s="18">
        <v>34133.51</v>
      </c>
      <c r="E89" s="16">
        <v>4.4000000000000004</v>
      </c>
      <c r="F89" s="19">
        <v>1</v>
      </c>
      <c r="G89" s="20"/>
      <c r="H89" s="18">
        <f t="shared" si="12"/>
        <v>135168.69960000002</v>
      </c>
      <c r="I89" s="18">
        <f t="shared" si="12"/>
        <v>157696.81620000003</v>
      </c>
      <c r="J89" s="18">
        <f t="shared" si="12"/>
        <v>187734.30500000002</v>
      </c>
      <c r="K89" s="5"/>
      <c r="L89" s="5"/>
    </row>
    <row r="90" spans="1:12" x14ac:dyDescent="0.25">
      <c r="A90" s="15">
        <v>76</v>
      </c>
      <c r="B90" s="16" t="s">
        <v>290</v>
      </c>
      <c r="C90" s="17" t="s">
        <v>291</v>
      </c>
      <c r="D90" s="18">
        <v>34133.51</v>
      </c>
      <c r="E90" s="16">
        <v>2.2999999999999998</v>
      </c>
      <c r="F90" s="19">
        <v>1</v>
      </c>
      <c r="G90" s="20"/>
      <c r="H90" s="18">
        <f t="shared" si="12"/>
        <v>70656.365700000009</v>
      </c>
      <c r="I90" s="18">
        <f t="shared" si="12"/>
        <v>82432.426650000009</v>
      </c>
      <c r="J90" s="18">
        <f t="shared" si="12"/>
        <v>98133.841249999998</v>
      </c>
      <c r="K90" s="5"/>
      <c r="L90" s="5"/>
    </row>
    <row r="91" spans="1:12" x14ac:dyDescent="0.25">
      <c r="A91" s="15">
        <v>77</v>
      </c>
      <c r="B91" s="16" t="s">
        <v>292</v>
      </c>
      <c r="C91" s="17" t="s">
        <v>293</v>
      </c>
      <c r="D91" s="18">
        <v>34133.51</v>
      </c>
      <c r="E91" s="16">
        <v>1.89</v>
      </c>
      <c r="F91" s="19">
        <v>1</v>
      </c>
      <c r="G91" s="20">
        <v>0.91120000000000001</v>
      </c>
      <c r="H91" s="18">
        <f>$D91*$E91*((1-$G91)+$G91*$F91*H$14)</f>
        <v>58633.970035031998</v>
      </c>
      <c r="I91" s="18">
        <f t="shared" ref="H91:J94" si="13">$D91*$E91*((1-$G91)+$G91*$F91*I$14)</f>
        <v>67451.515832484001</v>
      </c>
      <c r="J91" s="18">
        <f>$D91*$E91*((1-$G91)+$G91*$F91*J$14)</f>
        <v>79208.243562420001</v>
      </c>
      <c r="K91" s="5"/>
      <c r="L91" s="5"/>
    </row>
    <row r="92" spans="1:12" x14ac:dyDescent="0.25">
      <c r="A92" s="15">
        <v>78</v>
      </c>
      <c r="B92" s="16" t="s">
        <v>294</v>
      </c>
      <c r="C92" s="17" t="s">
        <v>295</v>
      </c>
      <c r="D92" s="18">
        <v>34133.51</v>
      </c>
      <c r="E92" s="16">
        <v>4.08</v>
      </c>
      <c r="F92" s="19">
        <v>1</v>
      </c>
      <c r="G92" s="20">
        <v>0.61299999999999999</v>
      </c>
      <c r="H92" s="18">
        <f t="shared" si="13"/>
        <v>130727.79341496</v>
      </c>
      <c r="I92" s="18">
        <f t="shared" si="13"/>
        <v>143533.18449252003</v>
      </c>
      <c r="J92" s="18">
        <f t="shared" si="13"/>
        <v>160607.03926260001</v>
      </c>
      <c r="K92" s="5"/>
      <c r="L92" s="5"/>
    </row>
    <row r="93" spans="1:12" x14ac:dyDescent="0.25">
      <c r="A93" s="15">
        <v>79</v>
      </c>
      <c r="B93" s="16" t="s">
        <v>296</v>
      </c>
      <c r="C93" s="17" t="s">
        <v>297</v>
      </c>
      <c r="D93" s="18">
        <v>34133.51</v>
      </c>
      <c r="E93" s="16">
        <v>6.17</v>
      </c>
      <c r="F93" s="19">
        <v>1</v>
      </c>
      <c r="G93" s="20">
        <v>0.63239999999999996</v>
      </c>
      <c r="H93" s="18">
        <f t="shared" si="13"/>
        <v>197285.17512629202</v>
      </c>
      <c r="I93" s="18">
        <f t="shared" si="13"/>
        <v>217263.04748685399</v>
      </c>
      <c r="J93" s="18">
        <f t="shared" si="13"/>
        <v>243900.21063427001</v>
      </c>
      <c r="K93" s="5"/>
      <c r="L93" s="5"/>
    </row>
    <row r="94" spans="1:12" x14ac:dyDescent="0.25">
      <c r="A94" s="15">
        <v>80</v>
      </c>
      <c r="B94" s="16" t="s">
        <v>298</v>
      </c>
      <c r="C94" s="17" t="s">
        <v>299</v>
      </c>
      <c r="D94" s="18">
        <v>34133.51</v>
      </c>
      <c r="E94" s="16">
        <v>12.07</v>
      </c>
      <c r="F94" s="19">
        <v>1</v>
      </c>
      <c r="G94" s="20">
        <v>0.77629999999999999</v>
      </c>
      <c r="H94" s="18">
        <f t="shared" si="13"/>
        <v>380008.56821770908</v>
      </c>
      <c r="I94" s="18">
        <f t="shared" si="13"/>
        <v>427982.91444114561</v>
      </c>
      <c r="J94" s="18">
        <f t="shared" si="13"/>
        <v>491948.70940572757</v>
      </c>
      <c r="K94" s="5"/>
      <c r="L94" s="5"/>
    </row>
    <row r="95" spans="1:12" x14ac:dyDescent="0.25">
      <c r="A95" s="15">
        <v>81</v>
      </c>
      <c r="B95" s="16" t="s">
        <v>300</v>
      </c>
      <c r="C95" s="17" t="s">
        <v>301</v>
      </c>
      <c r="D95" s="18">
        <v>34133.51</v>
      </c>
      <c r="E95" s="16">
        <v>2.0699999999999998</v>
      </c>
      <c r="F95" s="19">
        <v>1</v>
      </c>
      <c r="G95" s="20"/>
      <c r="H95" s="18">
        <f t="shared" si="12"/>
        <v>63590.72913</v>
      </c>
      <c r="I95" s="18">
        <f t="shared" si="12"/>
        <v>74189.183984999996</v>
      </c>
      <c r="J95" s="18">
        <f t="shared" si="12"/>
        <v>88320.457124999986</v>
      </c>
      <c r="K95" s="5"/>
      <c r="L95" s="5"/>
    </row>
    <row r="96" spans="1:12" ht="31.5" x14ac:dyDescent="0.25">
      <c r="A96" s="15">
        <v>82</v>
      </c>
      <c r="B96" s="16" t="s">
        <v>302</v>
      </c>
      <c r="C96" s="17" t="s">
        <v>303</v>
      </c>
      <c r="D96" s="18">
        <v>34133.51</v>
      </c>
      <c r="E96" s="16">
        <v>1.42</v>
      </c>
      <c r="F96" s="19">
        <v>1</v>
      </c>
      <c r="G96" s="20"/>
      <c r="H96" s="18">
        <f t="shared" si="12"/>
        <v>43622.625780000002</v>
      </c>
      <c r="I96" s="18">
        <f t="shared" si="12"/>
        <v>50893.063410000002</v>
      </c>
      <c r="J96" s="18">
        <f t="shared" si="12"/>
        <v>60586.980249999993</v>
      </c>
      <c r="K96" s="5"/>
      <c r="L96" s="5"/>
    </row>
    <row r="97" spans="1:12" ht="31.5" x14ac:dyDescent="0.25">
      <c r="A97" s="15">
        <v>83</v>
      </c>
      <c r="B97" s="16" t="s">
        <v>304</v>
      </c>
      <c r="C97" s="17" t="s">
        <v>305</v>
      </c>
      <c r="D97" s="18">
        <v>34133.51</v>
      </c>
      <c r="E97" s="16">
        <v>2.81</v>
      </c>
      <c r="F97" s="19">
        <v>1</v>
      </c>
      <c r="G97" s="20"/>
      <c r="H97" s="18">
        <f t="shared" si="12"/>
        <v>86323.646790000013</v>
      </c>
      <c r="I97" s="18">
        <f t="shared" si="12"/>
        <v>100710.92125500001</v>
      </c>
      <c r="J97" s="18">
        <f t="shared" si="12"/>
        <v>119893.95387500001</v>
      </c>
      <c r="K97" s="5"/>
      <c r="L97" s="5"/>
    </row>
    <row r="98" spans="1:12" x14ac:dyDescent="0.25">
      <c r="A98" s="15">
        <v>84</v>
      </c>
      <c r="B98" s="16" t="s">
        <v>306</v>
      </c>
      <c r="C98" s="17" t="s">
        <v>307</v>
      </c>
      <c r="D98" s="18">
        <v>34133.51</v>
      </c>
      <c r="E98" s="16">
        <v>1.1200000000000001</v>
      </c>
      <c r="F98" s="19">
        <v>1</v>
      </c>
      <c r="G98" s="20"/>
      <c r="H98" s="18">
        <f t="shared" si="12"/>
        <v>34406.578080000007</v>
      </c>
      <c r="I98" s="18">
        <f t="shared" si="12"/>
        <v>40141.007760000008</v>
      </c>
      <c r="J98" s="18">
        <f t="shared" si="12"/>
        <v>47786.914000000004</v>
      </c>
      <c r="K98" s="5"/>
      <c r="L98" s="5"/>
    </row>
    <row r="99" spans="1:12" x14ac:dyDescent="0.25">
      <c r="A99" s="15">
        <v>85</v>
      </c>
      <c r="B99" s="16" t="s">
        <v>308</v>
      </c>
      <c r="C99" s="17" t="s">
        <v>309</v>
      </c>
      <c r="D99" s="18">
        <v>34133.51</v>
      </c>
      <c r="E99" s="16">
        <v>2.0099999999999998</v>
      </c>
      <c r="F99" s="19">
        <v>1</v>
      </c>
      <c r="G99" s="20"/>
      <c r="H99" s="18">
        <f t="shared" si="12"/>
        <v>61747.519590000004</v>
      </c>
      <c r="I99" s="18">
        <f t="shared" si="12"/>
        <v>72038.772855000003</v>
      </c>
      <c r="J99" s="18">
        <f t="shared" si="12"/>
        <v>85760.443874999997</v>
      </c>
      <c r="K99" s="5"/>
      <c r="L99" s="5"/>
    </row>
    <row r="100" spans="1:12" ht="31.5" x14ac:dyDescent="0.25">
      <c r="A100" s="15">
        <v>86</v>
      </c>
      <c r="B100" s="16" t="s">
        <v>310</v>
      </c>
      <c r="C100" s="17" t="s">
        <v>311</v>
      </c>
      <c r="D100" s="18">
        <v>34133.51</v>
      </c>
      <c r="E100" s="16">
        <v>1.42</v>
      </c>
      <c r="F100" s="19">
        <v>1</v>
      </c>
      <c r="G100" s="20"/>
      <c r="H100" s="18">
        <f t="shared" si="12"/>
        <v>43622.625780000002</v>
      </c>
      <c r="I100" s="18">
        <f t="shared" si="12"/>
        <v>50893.063410000002</v>
      </c>
      <c r="J100" s="18">
        <f t="shared" si="12"/>
        <v>60586.980249999993</v>
      </c>
      <c r="K100" s="5"/>
      <c r="L100" s="5"/>
    </row>
    <row r="101" spans="1:12" ht="31.5" x14ac:dyDescent="0.25">
      <c r="A101" s="15">
        <v>87</v>
      </c>
      <c r="B101" s="16" t="s">
        <v>312</v>
      </c>
      <c r="C101" s="17" t="s">
        <v>313</v>
      </c>
      <c r="D101" s="18">
        <v>34133.51</v>
      </c>
      <c r="E101" s="16">
        <v>2.38</v>
      </c>
      <c r="F101" s="19">
        <v>1</v>
      </c>
      <c r="G101" s="20"/>
      <c r="H101" s="18">
        <f t="shared" si="12"/>
        <v>73113.978420000014</v>
      </c>
      <c r="I101" s="18">
        <f t="shared" si="12"/>
        <v>85299.641490000009</v>
      </c>
      <c r="J101" s="18">
        <f t="shared" si="12"/>
        <v>101547.19225000001</v>
      </c>
      <c r="K101" s="5"/>
      <c r="L101" s="5"/>
    </row>
    <row r="102" spans="1:12" ht="31.5" x14ac:dyDescent="0.25">
      <c r="A102" s="15">
        <v>88</v>
      </c>
      <c r="B102" s="16" t="s">
        <v>314</v>
      </c>
      <c r="C102" s="17" t="s">
        <v>315</v>
      </c>
      <c r="D102" s="18">
        <v>34133.51</v>
      </c>
      <c r="E102" s="16">
        <v>1.61</v>
      </c>
      <c r="F102" s="19">
        <v>1</v>
      </c>
      <c r="G102" s="20"/>
      <c r="H102" s="18">
        <f t="shared" si="12"/>
        <v>49459.455990000009</v>
      </c>
      <c r="I102" s="18">
        <f t="shared" si="12"/>
        <v>57702.698655000007</v>
      </c>
      <c r="J102" s="18">
        <f t="shared" si="12"/>
        <v>68693.688875000007</v>
      </c>
      <c r="K102" s="5"/>
      <c r="L102" s="5"/>
    </row>
    <row r="103" spans="1:12" ht="31.5" x14ac:dyDescent="0.25">
      <c r="A103" s="15">
        <v>89</v>
      </c>
      <c r="B103" s="16" t="s">
        <v>316</v>
      </c>
      <c r="C103" s="17" t="s">
        <v>317</v>
      </c>
      <c r="D103" s="18">
        <v>34133.51</v>
      </c>
      <c r="E103" s="16">
        <v>2.99</v>
      </c>
      <c r="F103" s="19">
        <v>1</v>
      </c>
      <c r="G103" s="20"/>
      <c r="H103" s="18">
        <f t="shared" si="12"/>
        <v>91853.275410000017</v>
      </c>
      <c r="I103" s="18">
        <f t="shared" si="12"/>
        <v>107162.15464500002</v>
      </c>
      <c r="J103" s="18">
        <f t="shared" si="12"/>
        <v>127573.99362500002</v>
      </c>
      <c r="K103" s="5"/>
      <c r="L103" s="5"/>
    </row>
    <row r="104" spans="1:12" ht="31.5" x14ac:dyDescent="0.25">
      <c r="A104" s="15">
        <v>90</v>
      </c>
      <c r="B104" s="16" t="s">
        <v>318</v>
      </c>
      <c r="C104" s="17" t="s">
        <v>319</v>
      </c>
      <c r="D104" s="18">
        <v>34133.51</v>
      </c>
      <c r="E104" s="16">
        <v>3.54</v>
      </c>
      <c r="F104" s="19">
        <v>1</v>
      </c>
      <c r="G104" s="20"/>
      <c r="H104" s="18">
        <f t="shared" si="12"/>
        <v>108749.36286000001</v>
      </c>
      <c r="I104" s="18">
        <f t="shared" si="12"/>
        <v>126874.25667000002</v>
      </c>
      <c r="J104" s="18">
        <f t="shared" si="12"/>
        <v>151040.78174999999</v>
      </c>
      <c r="K104" s="5"/>
      <c r="L104" s="5"/>
    </row>
    <row r="105" spans="1:12" ht="24" customHeight="1" x14ac:dyDescent="0.25">
      <c r="A105" s="15">
        <v>91</v>
      </c>
      <c r="B105" s="16" t="s">
        <v>320</v>
      </c>
      <c r="C105" s="17" t="s">
        <v>20</v>
      </c>
      <c r="D105" s="18">
        <v>34133.51</v>
      </c>
      <c r="E105" s="16">
        <v>0.84</v>
      </c>
      <c r="F105" s="19">
        <v>1</v>
      </c>
      <c r="G105" s="20"/>
      <c r="H105" s="18">
        <v>28672.15</v>
      </c>
      <c r="I105" s="18">
        <v>28672.15</v>
      </c>
      <c r="J105" s="18">
        <v>28672.15</v>
      </c>
      <c r="K105" s="3" t="s">
        <v>947</v>
      </c>
      <c r="L105" s="6">
        <f>D105*E105*F105</f>
        <v>28672.148400000002</v>
      </c>
    </row>
    <row r="106" spans="1:12" x14ac:dyDescent="0.25">
      <c r="A106" s="15">
        <v>92</v>
      </c>
      <c r="B106" s="16" t="s">
        <v>321</v>
      </c>
      <c r="C106" s="17" t="s">
        <v>21</v>
      </c>
      <c r="D106" s="18">
        <v>34133.51</v>
      </c>
      <c r="E106" s="16">
        <v>1.74</v>
      </c>
      <c r="F106" s="19">
        <v>1</v>
      </c>
      <c r="G106" s="20"/>
      <c r="H106" s="18">
        <f t="shared" si="12"/>
        <v>53453.076660000006</v>
      </c>
      <c r="I106" s="18">
        <f t="shared" si="12"/>
        <v>62361.922770000005</v>
      </c>
      <c r="J106" s="18">
        <f t="shared" si="12"/>
        <v>74240.384250000003</v>
      </c>
      <c r="K106" s="5"/>
      <c r="L106" s="5"/>
    </row>
    <row r="107" spans="1:12" x14ac:dyDescent="0.25">
      <c r="A107" s="15">
        <v>93</v>
      </c>
      <c r="B107" s="16" t="s">
        <v>322</v>
      </c>
      <c r="C107" s="17" t="s">
        <v>323</v>
      </c>
      <c r="D107" s="18">
        <v>34133.51</v>
      </c>
      <c r="E107" s="16">
        <v>2.4900000000000002</v>
      </c>
      <c r="F107" s="19">
        <v>1</v>
      </c>
      <c r="G107" s="20"/>
      <c r="H107" s="18">
        <f t="shared" si="12"/>
        <v>76493.195910000009</v>
      </c>
      <c r="I107" s="18">
        <f t="shared" si="12"/>
        <v>89242.061895000021</v>
      </c>
      <c r="J107" s="18">
        <f t="shared" si="12"/>
        <v>106240.54987500001</v>
      </c>
      <c r="K107" s="5"/>
      <c r="L107" s="5"/>
    </row>
    <row r="108" spans="1:12" x14ac:dyDescent="0.25">
      <c r="A108" s="15">
        <v>94</v>
      </c>
      <c r="B108" s="16" t="s">
        <v>324</v>
      </c>
      <c r="C108" s="17" t="s">
        <v>325</v>
      </c>
      <c r="D108" s="18">
        <v>34133.51</v>
      </c>
      <c r="E108" s="16">
        <v>7.23</v>
      </c>
      <c r="F108" s="19">
        <v>1</v>
      </c>
      <c r="G108" s="20">
        <v>0.3332</v>
      </c>
      <c r="H108" s="18">
        <f>$D108*$E108*((1-$G108)+$G108*$F108*H$14)</f>
        <v>238562.391860364</v>
      </c>
      <c r="I108" s="18">
        <f t="shared" ref="I108" si="14">$D108*$E108*((1-$G108)+$G108*$F108*I$14)</f>
        <v>250896.72001981805</v>
      </c>
      <c r="J108" s="18">
        <f>$D108*$E108*((1-$G108)+$G108*$F108*J$14)</f>
        <v>267342.49089909001</v>
      </c>
      <c r="K108" s="5"/>
      <c r="L108" s="5"/>
    </row>
    <row r="109" spans="1:12" x14ac:dyDescent="0.25">
      <c r="A109" s="15">
        <v>95</v>
      </c>
      <c r="B109" s="16" t="s">
        <v>326</v>
      </c>
      <c r="C109" s="17" t="s">
        <v>327</v>
      </c>
      <c r="D109" s="18">
        <v>34133.51</v>
      </c>
      <c r="E109" s="16">
        <v>0.98</v>
      </c>
      <c r="F109" s="19">
        <v>1</v>
      </c>
      <c r="G109" s="20"/>
      <c r="H109" s="18">
        <f t="shared" si="12"/>
        <v>30105.755820000002</v>
      </c>
      <c r="I109" s="18">
        <f t="shared" si="12"/>
        <v>35123.381790000007</v>
      </c>
      <c r="J109" s="18">
        <f t="shared" si="12"/>
        <v>41813.549750000006</v>
      </c>
      <c r="K109" s="5"/>
      <c r="L109" s="5"/>
    </row>
    <row r="110" spans="1:12" x14ac:dyDescent="0.25">
      <c r="A110" s="15">
        <v>96</v>
      </c>
      <c r="B110" s="16" t="s">
        <v>328</v>
      </c>
      <c r="C110" s="17" t="s">
        <v>329</v>
      </c>
      <c r="D110" s="18">
        <v>34133.51</v>
      </c>
      <c r="E110" s="16">
        <v>1.55</v>
      </c>
      <c r="F110" s="19">
        <v>1</v>
      </c>
      <c r="G110" s="20"/>
      <c r="H110" s="18">
        <f t="shared" si="12"/>
        <v>47616.246450000006</v>
      </c>
      <c r="I110" s="18">
        <f t="shared" si="12"/>
        <v>55552.287525000007</v>
      </c>
      <c r="J110" s="18">
        <f t="shared" si="12"/>
        <v>66133.675625000003</v>
      </c>
      <c r="K110" s="5"/>
      <c r="L110" s="5"/>
    </row>
    <row r="111" spans="1:12" x14ac:dyDescent="0.25">
      <c r="A111" s="15">
        <v>97</v>
      </c>
      <c r="B111" s="16" t="s">
        <v>330</v>
      </c>
      <c r="C111" s="17" t="s">
        <v>331</v>
      </c>
      <c r="D111" s="18">
        <v>34133.51</v>
      </c>
      <c r="E111" s="16">
        <v>0.84</v>
      </c>
      <c r="F111" s="19">
        <v>1</v>
      </c>
      <c r="G111" s="20"/>
      <c r="H111" s="18">
        <f t="shared" si="12"/>
        <v>25804.933560000001</v>
      </c>
      <c r="I111" s="18">
        <f t="shared" si="12"/>
        <v>30105.755820000002</v>
      </c>
      <c r="J111" s="18">
        <f t="shared" si="12"/>
        <v>35840.1855</v>
      </c>
      <c r="K111" s="5"/>
      <c r="L111" s="5"/>
    </row>
    <row r="112" spans="1:12" x14ac:dyDescent="0.25">
      <c r="A112" s="15">
        <v>98</v>
      </c>
      <c r="B112" s="16" t="s">
        <v>332</v>
      </c>
      <c r="C112" s="17" t="s">
        <v>333</v>
      </c>
      <c r="D112" s="18">
        <v>34133.51</v>
      </c>
      <c r="E112" s="16">
        <v>1.33</v>
      </c>
      <c r="F112" s="19">
        <v>1</v>
      </c>
      <c r="G112" s="20"/>
      <c r="H112" s="18">
        <f t="shared" si="12"/>
        <v>40857.811470000008</v>
      </c>
      <c r="I112" s="18">
        <f t="shared" si="12"/>
        <v>47667.446715000005</v>
      </c>
      <c r="J112" s="18">
        <f t="shared" si="12"/>
        <v>56746.96037500001</v>
      </c>
      <c r="K112" s="5"/>
      <c r="L112" s="5"/>
    </row>
    <row r="113" spans="1:12" ht="31.5" x14ac:dyDescent="0.25">
      <c r="A113" s="15">
        <v>99</v>
      </c>
      <c r="B113" s="16" t="s">
        <v>334</v>
      </c>
      <c r="C113" s="17" t="s">
        <v>335</v>
      </c>
      <c r="D113" s="18">
        <v>34133.51</v>
      </c>
      <c r="E113" s="16">
        <v>0.96</v>
      </c>
      <c r="F113" s="19">
        <v>1</v>
      </c>
      <c r="G113" s="20"/>
      <c r="H113" s="18">
        <v>32768.17</v>
      </c>
      <c r="I113" s="18">
        <v>32768.17</v>
      </c>
      <c r="J113" s="18">
        <v>32768.17</v>
      </c>
      <c r="K113" s="3" t="s">
        <v>947</v>
      </c>
      <c r="L113" s="6">
        <f>D113*E113*F113</f>
        <v>32768.169600000001</v>
      </c>
    </row>
    <row r="114" spans="1:12" x14ac:dyDescent="0.25">
      <c r="A114" s="15">
        <v>100</v>
      </c>
      <c r="B114" s="16" t="s">
        <v>336</v>
      </c>
      <c r="C114" s="17" t="s">
        <v>337</v>
      </c>
      <c r="D114" s="18">
        <v>34133.51</v>
      </c>
      <c r="E114" s="16">
        <v>1.02</v>
      </c>
      <c r="F114" s="19">
        <v>1</v>
      </c>
      <c r="G114" s="20"/>
      <c r="H114" s="18">
        <f t="shared" si="12"/>
        <v>31334.562180000004</v>
      </c>
      <c r="I114" s="18">
        <f t="shared" si="12"/>
        <v>36556.989210000007</v>
      </c>
      <c r="J114" s="18">
        <f t="shared" si="12"/>
        <v>43520.225250000003</v>
      </c>
      <c r="K114" s="5"/>
      <c r="L114" s="5"/>
    </row>
    <row r="115" spans="1:12" ht="31.5" x14ac:dyDescent="0.25">
      <c r="A115" s="15">
        <v>101</v>
      </c>
      <c r="B115" s="16" t="s">
        <v>338</v>
      </c>
      <c r="C115" s="17" t="s">
        <v>145</v>
      </c>
      <c r="D115" s="18">
        <v>34133.51</v>
      </c>
      <c r="E115" s="16">
        <v>1.08</v>
      </c>
      <c r="F115" s="19">
        <v>1</v>
      </c>
      <c r="G115" s="20">
        <v>0.34310000000000002</v>
      </c>
      <c r="H115" s="18">
        <v>36864.19</v>
      </c>
      <c r="I115" s="18">
        <v>36864.19</v>
      </c>
      <c r="J115" s="18">
        <v>36864.19</v>
      </c>
      <c r="K115" s="3" t="s">
        <v>947</v>
      </c>
      <c r="L115" s="6">
        <f t="shared" ref="L115:L116" si="15">D115*E115*F115</f>
        <v>36864.190800000004</v>
      </c>
    </row>
    <row r="116" spans="1:12" ht="31.5" x14ac:dyDescent="0.25">
      <c r="A116" s="15">
        <v>102</v>
      </c>
      <c r="B116" s="16" t="s">
        <v>339</v>
      </c>
      <c r="C116" s="17" t="s">
        <v>146</v>
      </c>
      <c r="D116" s="18">
        <v>34133.51</v>
      </c>
      <c r="E116" s="16">
        <v>1.67</v>
      </c>
      <c r="F116" s="19">
        <v>1</v>
      </c>
      <c r="G116" s="20">
        <v>0.24790000000000001</v>
      </c>
      <c r="H116" s="18">
        <v>57002.96</v>
      </c>
      <c r="I116" s="18">
        <v>57002.96</v>
      </c>
      <c r="J116" s="18">
        <v>57002.96</v>
      </c>
      <c r="K116" s="3" t="s">
        <v>947</v>
      </c>
      <c r="L116" s="6">
        <f t="shared" si="15"/>
        <v>57002.9617</v>
      </c>
    </row>
    <row r="117" spans="1:12" x14ac:dyDescent="0.25">
      <c r="A117" s="15">
        <v>103</v>
      </c>
      <c r="B117" s="16" t="s">
        <v>340</v>
      </c>
      <c r="C117" s="17" t="s">
        <v>341</v>
      </c>
      <c r="D117" s="18">
        <v>34133.51</v>
      </c>
      <c r="E117" s="16">
        <v>0.74</v>
      </c>
      <c r="F117" s="19">
        <v>1</v>
      </c>
      <c r="G117" s="20"/>
      <c r="H117" s="18">
        <f t="shared" si="12"/>
        <v>22732.917659999999</v>
      </c>
      <c r="I117" s="18">
        <f t="shared" si="12"/>
        <v>26521.737270000001</v>
      </c>
      <c r="J117" s="18">
        <f t="shared" si="12"/>
        <v>31573.496749999998</v>
      </c>
      <c r="K117" s="5"/>
      <c r="L117" s="5"/>
    </row>
    <row r="118" spans="1:12" x14ac:dyDescent="0.25">
      <c r="A118" s="15">
        <v>104</v>
      </c>
      <c r="B118" s="16" t="s">
        <v>342</v>
      </c>
      <c r="C118" s="17" t="s">
        <v>343</v>
      </c>
      <c r="D118" s="18">
        <v>34133.51</v>
      </c>
      <c r="E118" s="16">
        <v>0.99</v>
      </c>
      <c r="F118" s="19">
        <v>1</v>
      </c>
      <c r="G118" s="20"/>
      <c r="H118" s="18">
        <f t="shared" si="12"/>
        <v>30412.957409999999</v>
      </c>
      <c r="I118" s="18">
        <f t="shared" si="12"/>
        <v>35481.783645000003</v>
      </c>
      <c r="J118" s="18">
        <f t="shared" si="12"/>
        <v>42240.218624999994</v>
      </c>
      <c r="K118" s="5"/>
      <c r="L118" s="5"/>
    </row>
    <row r="119" spans="1:12" ht="31.5" x14ac:dyDescent="0.25">
      <c r="A119" s="15">
        <v>105</v>
      </c>
      <c r="B119" s="16" t="s">
        <v>344</v>
      </c>
      <c r="C119" s="17" t="s">
        <v>345</v>
      </c>
      <c r="D119" s="18">
        <v>34133.51</v>
      </c>
      <c r="E119" s="16">
        <v>2.61</v>
      </c>
      <c r="F119" s="19">
        <v>1</v>
      </c>
      <c r="G119" s="20">
        <v>0.70199999999999996</v>
      </c>
      <c r="H119" s="18">
        <f>$D119*$E119*((1-$G119)+$G119*$F119*H$14)</f>
        <v>82834.451130780013</v>
      </c>
      <c r="I119" s="18">
        <f t="shared" ref="I119" si="16">$D119*$E119*((1-$G119)+$G119*$F119*I$14)</f>
        <v>92215.466084609987</v>
      </c>
      <c r="J119" s="18">
        <f>$D119*$E119*((1-$G119)+$G119*$F119*J$14)</f>
        <v>104723.48602305001</v>
      </c>
      <c r="K119" s="5"/>
      <c r="L119" s="5"/>
    </row>
    <row r="120" spans="1:12" x14ac:dyDescent="0.25">
      <c r="A120" s="15">
        <v>106</v>
      </c>
      <c r="B120" s="16" t="s">
        <v>346</v>
      </c>
      <c r="C120" s="17" t="s">
        <v>347</v>
      </c>
      <c r="D120" s="18">
        <v>34133.51</v>
      </c>
      <c r="E120" s="16">
        <v>4.8899999999999997</v>
      </c>
      <c r="F120" s="19">
        <v>1</v>
      </c>
      <c r="G120" s="20"/>
      <c r="H120" s="18">
        <f t="shared" si="12"/>
        <v>150221.57751</v>
      </c>
      <c r="I120" s="18">
        <f t="shared" si="12"/>
        <v>175258.50709500001</v>
      </c>
      <c r="J120" s="18">
        <f t="shared" si="12"/>
        <v>208641.079875</v>
      </c>
      <c r="K120" s="5"/>
      <c r="L120" s="5"/>
    </row>
    <row r="121" spans="1:12" x14ac:dyDescent="0.25">
      <c r="A121" s="15">
        <v>107</v>
      </c>
      <c r="B121" s="16" t="s">
        <v>348</v>
      </c>
      <c r="C121" s="17" t="s">
        <v>349</v>
      </c>
      <c r="D121" s="18">
        <v>34133.51</v>
      </c>
      <c r="E121" s="16">
        <v>4.05</v>
      </c>
      <c r="F121" s="19">
        <v>1</v>
      </c>
      <c r="G121" s="20">
        <v>0.88729999999999998</v>
      </c>
      <c r="H121" s="18">
        <f t="shared" ref="H121:J123" si="17">$D121*$E121*((1-$G121)+$G121*$F121*H$14)</f>
        <v>125974.61681368499</v>
      </c>
      <c r="I121" s="18">
        <f t="shared" si="17"/>
        <v>144373.76484315749</v>
      </c>
      <c r="J121" s="18">
        <f t="shared" si="17"/>
        <v>168905.96221578747</v>
      </c>
      <c r="K121" s="5"/>
      <c r="L121" s="5"/>
    </row>
    <row r="122" spans="1:12" x14ac:dyDescent="0.25">
      <c r="A122" s="15">
        <v>108</v>
      </c>
      <c r="B122" s="16" t="s">
        <v>350</v>
      </c>
      <c r="C122" s="17" t="s">
        <v>351</v>
      </c>
      <c r="D122" s="18">
        <v>34133.51</v>
      </c>
      <c r="E122" s="16">
        <v>5.13</v>
      </c>
      <c r="F122" s="19">
        <v>1</v>
      </c>
      <c r="G122" s="20">
        <v>0.73419999999999996</v>
      </c>
      <c r="H122" s="18">
        <f t="shared" si="17"/>
        <v>162248.70407945401</v>
      </c>
      <c r="I122" s="18">
        <f t="shared" si="17"/>
        <v>181533.00741027301</v>
      </c>
      <c r="J122" s="18">
        <f t="shared" si="17"/>
        <v>207245.41185136497</v>
      </c>
      <c r="K122" s="5"/>
      <c r="L122" s="5"/>
    </row>
    <row r="123" spans="1:12" x14ac:dyDescent="0.25">
      <c r="A123" s="15">
        <v>109</v>
      </c>
      <c r="B123" s="16" t="s">
        <v>352</v>
      </c>
      <c r="C123" s="17" t="s">
        <v>353</v>
      </c>
      <c r="D123" s="18">
        <v>34133.51</v>
      </c>
      <c r="E123" s="16">
        <v>6.85</v>
      </c>
      <c r="F123" s="19">
        <v>1</v>
      </c>
      <c r="G123" s="20">
        <v>0.81659999999999999</v>
      </c>
      <c r="H123" s="18">
        <f t="shared" si="17"/>
        <v>214721.24787779001</v>
      </c>
      <c r="I123" s="18">
        <f t="shared" si="17"/>
        <v>243361.19131110504</v>
      </c>
      <c r="J123" s="18">
        <f t="shared" si="17"/>
        <v>281547.78255552502</v>
      </c>
      <c r="K123" s="5"/>
      <c r="L123" s="5"/>
    </row>
    <row r="124" spans="1:12" x14ac:dyDescent="0.25">
      <c r="A124" s="15">
        <v>110</v>
      </c>
      <c r="B124" s="16" t="s">
        <v>354</v>
      </c>
      <c r="C124" s="17" t="s">
        <v>355</v>
      </c>
      <c r="D124" s="18">
        <v>34133.51</v>
      </c>
      <c r="E124" s="16">
        <v>0.82</v>
      </c>
      <c r="F124" s="19">
        <v>1</v>
      </c>
      <c r="G124" s="20"/>
      <c r="H124" s="18">
        <f t="shared" si="12"/>
        <v>25190.53038</v>
      </c>
      <c r="I124" s="18">
        <f t="shared" si="12"/>
        <v>29388.952110000002</v>
      </c>
      <c r="J124" s="18">
        <f t="shared" si="12"/>
        <v>34986.847750000001</v>
      </c>
      <c r="K124" s="5"/>
      <c r="L124" s="5"/>
    </row>
    <row r="125" spans="1:12" x14ac:dyDescent="0.25">
      <c r="A125" s="15">
        <v>111</v>
      </c>
      <c r="B125" s="16" t="s">
        <v>356</v>
      </c>
      <c r="C125" s="17" t="s">
        <v>357</v>
      </c>
      <c r="D125" s="18">
        <v>34133.51</v>
      </c>
      <c r="E125" s="16">
        <v>2.2999999999999998</v>
      </c>
      <c r="F125" s="19">
        <v>1</v>
      </c>
      <c r="G125" s="20"/>
      <c r="H125" s="18">
        <f t="shared" si="12"/>
        <v>70656.365700000009</v>
      </c>
      <c r="I125" s="18">
        <f t="shared" si="12"/>
        <v>82432.426650000009</v>
      </c>
      <c r="J125" s="18">
        <f t="shared" si="12"/>
        <v>98133.841249999998</v>
      </c>
      <c r="K125" s="5"/>
      <c r="L125" s="5"/>
    </row>
    <row r="126" spans="1:12" x14ac:dyDescent="0.25">
      <c r="A126" s="15">
        <v>112</v>
      </c>
      <c r="B126" s="16" t="s">
        <v>358</v>
      </c>
      <c r="C126" s="17" t="s">
        <v>359</v>
      </c>
      <c r="D126" s="18">
        <v>34133.51</v>
      </c>
      <c r="E126" s="16">
        <v>3.16</v>
      </c>
      <c r="F126" s="19">
        <v>1</v>
      </c>
      <c r="G126" s="20"/>
      <c r="H126" s="18">
        <f t="shared" si="12"/>
        <v>97075.702440000023</v>
      </c>
      <c r="I126" s="18">
        <f t="shared" si="12"/>
        <v>113254.98618000002</v>
      </c>
      <c r="J126" s="18">
        <f t="shared" si="12"/>
        <v>134827.36450000003</v>
      </c>
      <c r="K126" s="5"/>
      <c r="L126" s="5"/>
    </row>
    <row r="127" spans="1:12" x14ac:dyDescent="0.25">
      <c r="A127" s="15">
        <v>113</v>
      </c>
      <c r="B127" s="16" t="s">
        <v>360</v>
      </c>
      <c r="C127" s="17" t="s">
        <v>361</v>
      </c>
      <c r="D127" s="18">
        <v>34133.51</v>
      </c>
      <c r="E127" s="16">
        <v>4.84</v>
      </c>
      <c r="F127" s="19">
        <v>1</v>
      </c>
      <c r="G127" s="20"/>
      <c r="H127" s="18">
        <f t="shared" si="12"/>
        <v>148685.56956</v>
      </c>
      <c r="I127" s="18">
        <f t="shared" si="12"/>
        <v>173466.49782000002</v>
      </c>
      <c r="J127" s="18">
        <f t="shared" si="12"/>
        <v>206507.73550000001</v>
      </c>
      <c r="K127" s="5"/>
      <c r="L127" s="5"/>
    </row>
    <row r="128" spans="1:12" ht="31.5" x14ac:dyDescent="0.25">
      <c r="A128" s="15">
        <v>114</v>
      </c>
      <c r="B128" s="16" t="s">
        <v>362</v>
      </c>
      <c r="C128" s="17" t="s">
        <v>363</v>
      </c>
      <c r="D128" s="18">
        <v>34133.51</v>
      </c>
      <c r="E128" s="16">
        <v>2.2400000000000002</v>
      </c>
      <c r="F128" s="19">
        <v>1</v>
      </c>
      <c r="G128" s="20">
        <v>0.73050000000000004</v>
      </c>
      <c r="H128" s="18">
        <f t="shared" ref="H128:J130" si="18">$D128*$E128*((1-$G128)+$G128*$F128*H$14)</f>
        <v>70873.727891680013</v>
      </c>
      <c r="I128" s="18">
        <f t="shared" si="18"/>
        <v>79251.729654160023</v>
      </c>
      <c r="J128" s="18">
        <f t="shared" si="18"/>
        <v>90422.398670800016</v>
      </c>
      <c r="K128" s="5"/>
      <c r="L128" s="5"/>
    </row>
    <row r="129" spans="1:12" x14ac:dyDescent="0.25">
      <c r="A129" s="15">
        <v>115</v>
      </c>
      <c r="B129" s="16" t="s">
        <v>364</v>
      </c>
      <c r="C129" s="17" t="s">
        <v>365</v>
      </c>
      <c r="D129" s="18">
        <v>34133.51</v>
      </c>
      <c r="E129" s="16">
        <v>6.57</v>
      </c>
      <c r="F129" s="19">
        <v>1</v>
      </c>
      <c r="G129" s="20">
        <v>0.88539999999999996</v>
      </c>
      <c r="H129" s="18">
        <f t="shared" si="18"/>
        <v>204401.43169162204</v>
      </c>
      <c r="I129" s="18">
        <f t="shared" si="18"/>
        <v>234185.02520418903</v>
      </c>
      <c r="J129" s="18">
        <f t="shared" si="18"/>
        <v>273896.48322094505</v>
      </c>
      <c r="K129" s="5"/>
      <c r="L129" s="5"/>
    </row>
    <row r="130" spans="1:12" ht="31.5" x14ac:dyDescent="0.25">
      <c r="A130" s="15">
        <v>116</v>
      </c>
      <c r="B130" s="16" t="s">
        <v>366</v>
      </c>
      <c r="C130" s="17" t="s">
        <v>367</v>
      </c>
      <c r="D130" s="18">
        <v>34133.51</v>
      </c>
      <c r="E130" s="16">
        <v>29.79</v>
      </c>
      <c r="F130" s="19">
        <v>1</v>
      </c>
      <c r="G130" s="20">
        <v>5.1799999999999999E-2</v>
      </c>
      <c r="H130" s="18">
        <f t="shared" si="18"/>
        <v>1011570.0458781781</v>
      </c>
      <c r="I130" s="18">
        <f t="shared" si="18"/>
        <v>1019470.8714109112</v>
      </c>
      <c r="J130" s="18">
        <f t="shared" si="18"/>
        <v>1030005.3054545551</v>
      </c>
      <c r="K130" s="5"/>
      <c r="L130" s="5"/>
    </row>
    <row r="131" spans="1:12" x14ac:dyDescent="0.25">
      <c r="A131" s="15">
        <v>117</v>
      </c>
      <c r="B131" s="16" t="s">
        <v>368</v>
      </c>
      <c r="C131" s="17" t="s">
        <v>369</v>
      </c>
      <c r="D131" s="18">
        <v>34133.51</v>
      </c>
      <c r="E131" s="16">
        <v>0.98</v>
      </c>
      <c r="F131" s="19">
        <v>1</v>
      </c>
      <c r="G131" s="20"/>
      <c r="H131" s="18">
        <f t="shared" si="12"/>
        <v>30105.755820000002</v>
      </c>
      <c r="I131" s="18">
        <f t="shared" si="12"/>
        <v>35123.381790000007</v>
      </c>
      <c r="J131" s="18">
        <f t="shared" si="12"/>
        <v>41813.549750000006</v>
      </c>
      <c r="K131" s="5"/>
      <c r="L131" s="5"/>
    </row>
    <row r="132" spans="1:12" x14ac:dyDescent="0.25">
      <c r="A132" s="15">
        <v>118</v>
      </c>
      <c r="B132" s="16" t="s">
        <v>370</v>
      </c>
      <c r="C132" s="17" t="s">
        <v>371</v>
      </c>
      <c r="D132" s="18">
        <v>34133.51</v>
      </c>
      <c r="E132" s="16">
        <v>1.49</v>
      </c>
      <c r="F132" s="19">
        <v>1</v>
      </c>
      <c r="G132" s="20"/>
      <c r="H132" s="18">
        <f t="shared" si="12"/>
        <v>45773.036910000003</v>
      </c>
      <c r="I132" s="18">
        <f t="shared" si="12"/>
        <v>53401.876395000007</v>
      </c>
      <c r="J132" s="18">
        <f t="shared" si="12"/>
        <v>63573.662375</v>
      </c>
      <c r="K132" s="5"/>
      <c r="L132" s="5"/>
    </row>
    <row r="133" spans="1:12" ht="31.5" x14ac:dyDescent="0.25">
      <c r="A133" s="15">
        <v>119</v>
      </c>
      <c r="B133" s="16" t="s">
        <v>372</v>
      </c>
      <c r="C133" s="17" t="s">
        <v>373</v>
      </c>
      <c r="D133" s="18">
        <v>34133.51</v>
      </c>
      <c r="E133" s="16">
        <v>0.68</v>
      </c>
      <c r="F133" s="19">
        <v>1</v>
      </c>
      <c r="G133" s="20"/>
      <c r="H133" s="18">
        <v>23210.79</v>
      </c>
      <c r="I133" s="18">
        <v>23210.79</v>
      </c>
      <c r="J133" s="18">
        <v>23210.79</v>
      </c>
      <c r="K133" s="3" t="s">
        <v>947</v>
      </c>
      <c r="L133" s="6">
        <f>D133*E133*F133</f>
        <v>23210.786800000002</v>
      </c>
    </row>
    <row r="134" spans="1:12" x14ac:dyDescent="0.25">
      <c r="A134" s="15">
        <v>120</v>
      </c>
      <c r="B134" s="16" t="s">
        <v>374</v>
      </c>
      <c r="C134" s="17" t="s">
        <v>375</v>
      </c>
      <c r="D134" s="18">
        <v>34133.51</v>
      </c>
      <c r="E134" s="16">
        <v>1.01</v>
      </c>
      <c r="F134" s="19">
        <v>1</v>
      </c>
      <c r="G134" s="20"/>
      <c r="H134" s="18">
        <f t="shared" si="12"/>
        <v>31027.360590000008</v>
      </c>
      <c r="I134" s="18">
        <f t="shared" si="12"/>
        <v>36198.587355000011</v>
      </c>
      <c r="J134" s="18">
        <f t="shared" si="12"/>
        <v>43093.556375000007</v>
      </c>
      <c r="K134" s="5"/>
      <c r="L134" s="5"/>
    </row>
    <row r="135" spans="1:12" ht="31.5" x14ac:dyDescent="0.25">
      <c r="A135" s="15">
        <v>121</v>
      </c>
      <c r="B135" s="16" t="s">
        <v>376</v>
      </c>
      <c r="C135" s="17" t="s">
        <v>377</v>
      </c>
      <c r="D135" s="18">
        <v>34133.51</v>
      </c>
      <c r="E135" s="16">
        <v>0.4</v>
      </c>
      <c r="F135" s="19">
        <v>1</v>
      </c>
      <c r="G135" s="20"/>
      <c r="H135" s="18">
        <v>13653.4</v>
      </c>
      <c r="I135" s="18">
        <v>13653.4</v>
      </c>
      <c r="J135" s="18">
        <v>13653.4</v>
      </c>
      <c r="K135" s="3" t="s">
        <v>947</v>
      </c>
      <c r="L135" s="6">
        <f>D135*E135*F135</f>
        <v>13653.404000000002</v>
      </c>
    </row>
    <row r="136" spans="1:12" x14ac:dyDescent="0.25">
      <c r="A136" s="15">
        <v>122</v>
      </c>
      <c r="B136" s="16" t="s">
        <v>378</v>
      </c>
      <c r="C136" s="17" t="s">
        <v>379</v>
      </c>
      <c r="D136" s="18">
        <v>34133.51</v>
      </c>
      <c r="E136" s="16">
        <v>1.54</v>
      </c>
      <c r="F136" s="19">
        <v>1</v>
      </c>
      <c r="G136" s="20"/>
      <c r="H136" s="18">
        <f t="shared" si="12"/>
        <v>47309.044860000009</v>
      </c>
      <c r="I136" s="18">
        <f t="shared" si="12"/>
        <v>55193.885670000011</v>
      </c>
      <c r="J136" s="18">
        <f t="shared" si="12"/>
        <v>65707.006750000015</v>
      </c>
      <c r="K136" s="5"/>
      <c r="L136" s="5"/>
    </row>
    <row r="137" spans="1:12" ht="31.5" x14ac:dyDescent="0.25">
      <c r="A137" s="15">
        <v>123</v>
      </c>
      <c r="B137" s="16" t="s">
        <v>380</v>
      </c>
      <c r="C137" s="17" t="s">
        <v>381</v>
      </c>
      <c r="D137" s="18">
        <v>34133.51</v>
      </c>
      <c r="E137" s="16">
        <v>4.13</v>
      </c>
      <c r="F137" s="19">
        <v>1</v>
      </c>
      <c r="G137" s="20"/>
      <c r="H137" s="18">
        <f t="shared" si="12"/>
        <v>126874.25667</v>
      </c>
      <c r="I137" s="18">
        <f t="shared" si="12"/>
        <v>148019.96611499999</v>
      </c>
      <c r="J137" s="18">
        <f t="shared" si="12"/>
        <v>176214.245375</v>
      </c>
      <c r="K137" s="5"/>
      <c r="L137" s="5"/>
    </row>
    <row r="138" spans="1:12" ht="31.5" x14ac:dyDescent="0.25">
      <c r="A138" s="15">
        <v>124</v>
      </c>
      <c r="B138" s="16" t="s">
        <v>382</v>
      </c>
      <c r="C138" s="17" t="s">
        <v>383</v>
      </c>
      <c r="D138" s="18">
        <v>34133.51</v>
      </c>
      <c r="E138" s="16">
        <v>5.82</v>
      </c>
      <c r="F138" s="19">
        <v>1</v>
      </c>
      <c r="G138" s="20"/>
      <c r="H138" s="18">
        <f t="shared" si="12"/>
        <v>178791.32538000002</v>
      </c>
      <c r="I138" s="18">
        <f t="shared" si="12"/>
        <v>208589.87961000003</v>
      </c>
      <c r="J138" s="18">
        <f t="shared" si="12"/>
        <v>248321.28525000004</v>
      </c>
      <c r="K138" s="5"/>
      <c r="L138" s="5"/>
    </row>
    <row r="139" spans="1:12" x14ac:dyDescent="0.25">
      <c r="A139" s="15">
        <v>125</v>
      </c>
      <c r="B139" s="16" t="s">
        <v>384</v>
      </c>
      <c r="C139" s="17" t="s">
        <v>385</v>
      </c>
      <c r="D139" s="18">
        <v>34133.51</v>
      </c>
      <c r="E139" s="16">
        <v>1.41</v>
      </c>
      <c r="F139" s="19">
        <v>1</v>
      </c>
      <c r="G139" s="20"/>
      <c r="H139" s="18">
        <f t="shared" si="12"/>
        <v>43315.424190000005</v>
      </c>
      <c r="I139" s="18">
        <f t="shared" si="12"/>
        <v>50534.661555000006</v>
      </c>
      <c r="J139" s="18">
        <f t="shared" si="12"/>
        <v>60160.311375000005</v>
      </c>
      <c r="K139" s="5"/>
      <c r="L139" s="5"/>
    </row>
    <row r="140" spans="1:12" ht="29.25" customHeight="1" x14ac:dyDescent="0.25">
      <c r="A140" s="15">
        <v>126</v>
      </c>
      <c r="B140" s="16" t="s">
        <v>386</v>
      </c>
      <c r="C140" s="17" t="s">
        <v>387</v>
      </c>
      <c r="D140" s="18">
        <v>34133.51</v>
      </c>
      <c r="E140" s="16">
        <v>2.19</v>
      </c>
      <c r="F140" s="19">
        <v>1</v>
      </c>
      <c r="G140" s="20"/>
      <c r="H140" s="18">
        <v>74752.39</v>
      </c>
      <c r="I140" s="18">
        <v>74752.39</v>
      </c>
      <c r="J140" s="18">
        <v>74752.39</v>
      </c>
      <c r="K140" s="3" t="s">
        <v>947</v>
      </c>
      <c r="L140" s="6">
        <f t="shared" ref="L140:L141" si="19">D140*E140*F140</f>
        <v>74752.386899999998</v>
      </c>
    </row>
    <row r="141" spans="1:12" ht="28.5" customHeight="1" x14ac:dyDescent="0.25">
      <c r="A141" s="15">
        <v>127</v>
      </c>
      <c r="B141" s="16" t="s">
        <v>388</v>
      </c>
      <c r="C141" s="17" t="s">
        <v>389</v>
      </c>
      <c r="D141" s="18">
        <v>34133.51</v>
      </c>
      <c r="E141" s="16">
        <v>2.42</v>
      </c>
      <c r="F141" s="19">
        <v>1</v>
      </c>
      <c r="G141" s="20"/>
      <c r="H141" s="18">
        <v>82603.09</v>
      </c>
      <c r="I141" s="18">
        <v>82603.09</v>
      </c>
      <c r="J141" s="18">
        <v>82603.09</v>
      </c>
      <c r="K141" s="3" t="s">
        <v>947</v>
      </c>
      <c r="L141" s="6">
        <f t="shared" si="19"/>
        <v>82603.094200000007</v>
      </c>
    </row>
    <row r="142" spans="1:12" x14ac:dyDescent="0.25">
      <c r="A142" s="15">
        <v>128</v>
      </c>
      <c r="B142" s="16" t="s">
        <v>390</v>
      </c>
      <c r="C142" s="17" t="s">
        <v>391</v>
      </c>
      <c r="D142" s="18">
        <v>34133.51</v>
      </c>
      <c r="E142" s="16">
        <v>1.02</v>
      </c>
      <c r="F142" s="19">
        <v>1</v>
      </c>
      <c r="G142" s="20"/>
      <c r="H142" s="18">
        <f t="shared" si="12"/>
        <v>31334.562180000004</v>
      </c>
      <c r="I142" s="18">
        <f t="shared" si="12"/>
        <v>36556.989210000007</v>
      </c>
      <c r="J142" s="18">
        <f t="shared" si="12"/>
        <v>43520.225250000003</v>
      </c>
      <c r="K142" s="5"/>
      <c r="L142" s="5"/>
    </row>
    <row r="143" spans="1:12" x14ac:dyDescent="0.25">
      <c r="A143" s="15">
        <v>129</v>
      </c>
      <c r="B143" s="16" t="s">
        <v>392</v>
      </c>
      <c r="C143" s="17" t="s">
        <v>393</v>
      </c>
      <c r="D143" s="18">
        <v>34133.51</v>
      </c>
      <c r="E143" s="16">
        <v>4.21</v>
      </c>
      <c r="F143" s="19">
        <v>1</v>
      </c>
      <c r="G143" s="20"/>
      <c r="H143" s="18">
        <f t="shared" si="12"/>
        <v>129331.86938999999</v>
      </c>
      <c r="I143" s="18">
        <f t="shared" si="12"/>
        <v>150887.18095499999</v>
      </c>
      <c r="J143" s="18">
        <f t="shared" si="12"/>
        <v>179627.59637499999</v>
      </c>
      <c r="K143" s="5"/>
      <c r="L143" s="5"/>
    </row>
    <row r="144" spans="1:12" x14ac:dyDescent="0.25">
      <c r="A144" s="15">
        <v>130</v>
      </c>
      <c r="B144" s="16" t="s">
        <v>394</v>
      </c>
      <c r="C144" s="17" t="s">
        <v>395</v>
      </c>
      <c r="D144" s="18">
        <v>34133.51</v>
      </c>
      <c r="E144" s="16">
        <v>15.63</v>
      </c>
      <c r="F144" s="19">
        <v>1</v>
      </c>
      <c r="G144" s="20"/>
      <c r="H144" s="18">
        <f t="shared" ref="H144:J200" si="20">$D144*$E144*$F144*H$14</f>
        <v>480156.08517000003</v>
      </c>
      <c r="I144" s="18">
        <f t="shared" si="20"/>
        <v>560182.09936500003</v>
      </c>
      <c r="J144" s="18">
        <f t="shared" si="20"/>
        <v>666883.45162499999</v>
      </c>
      <c r="K144" s="5"/>
      <c r="L144" s="5"/>
    </row>
    <row r="145" spans="1:12" ht="47.25" x14ac:dyDescent="0.25">
      <c r="A145" s="15">
        <v>131</v>
      </c>
      <c r="B145" s="16" t="s">
        <v>396</v>
      </c>
      <c r="C145" s="17" t="s">
        <v>397</v>
      </c>
      <c r="D145" s="18">
        <v>34133.51</v>
      </c>
      <c r="E145" s="16">
        <v>8.8800000000000008</v>
      </c>
      <c r="F145" s="19">
        <v>1</v>
      </c>
      <c r="G145" s="20">
        <v>0.81969999999999998</v>
      </c>
      <c r="H145" s="18">
        <f>$D145*$E145*((1-$G145)+$G145*$F145*H$14)</f>
        <v>278260.00532546407</v>
      </c>
      <c r="I145" s="18">
        <f t="shared" ref="I145" si="21">$D145*$E145*((1-$G145)+$G145*$F145*I$14)</f>
        <v>315528.3505372681</v>
      </c>
      <c r="J145" s="18">
        <f>$D145*$E145*((1-$G145)+$G145*$F145*J$14)</f>
        <v>365219.47748634004</v>
      </c>
      <c r="K145" s="5"/>
      <c r="L145" s="5"/>
    </row>
    <row r="146" spans="1:12" ht="31.5" x14ac:dyDescent="0.25">
      <c r="A146" s="15">
        <v>132</v>
      </c>
      <c r="B146" s="16" t="s">
        <v>398</v>
      </c>
      <c r="C146" s="17" t="s">
        <v>399</v>
      </c>
      <c r="D146" s="18">
        <v>34133.51</v>
      </c>
      <c r="E146" s="16">
        <v>1.92</v>
      </c>
      <c r="F146" s="19">
        <v>1</v>
      </c>
      <c r="G146" s="20"/>
      <c r="H146" s="18">
        <f t="shared" si="20"/>
        <v>58982.705280000002</v>
      </c>
      <c r="I146" s="18">
        <f t="shared" si="20"/>
        <v>68813.156159999999</v>
      </c>
      <c r="J146" s="18">
        <f t="shared" si="20"/>
        <v>81920.423999999999</v>
      </c>
      <c r="K146" s="5"/>
      <c r="L146" s="5"/>
    </row>
    <row r="147" spans="1:12" ht="31.5" x14ac:dyDescent="0.25">
      <c r="A147" s="15">
        <v>133</v>
      </c>
      <c r="B147" s="16" t="s">
        <v>400</v>
      </c>
      <c r="C147" s="17" t="s">
        <v>401</v>
      </c>
      <c r="D147" s="18">
        <v>34133.51</v>
      </c>
      <c r="E147" s="16">
        <v>1.39</v>
      </c>
      <c r="F147" s="19">
        <v>1</v>
      </c>
      <c r="G147" s="20"/>
      <c r="H147" s="18">
        <f t="shared" si="20"/>
        <v>42701.021010000004</v>
      </c>
      <c r="I147" s="18">
        <f t="shared" si="20"/>
        <v>49817.857845000006</v>
      </c>
      <c r="J147" s="18">
        <f t="shared" si="20"/>
        <v>59306.973624999999</v>
      </c>
      <c r="K147" s="5"/>
      <c r="L147" s="5"/>
    </row>
    <row r="148" spans="1:12" ht="31.5" x14ac:dyDescent="0.25">
      <c r="A148" s="15">
        <v>134</v>
      </c>
      <c r="B148" s="16" t="s">
        <v>402</v>
      </c>
      <c r="C148" s="17" t="s">
        <v>403</v>
      </c>
      <c r="D148" s="18">
        <v>34133.51</v>
      </c>
      <c r="E148" s="16">
        <v>1.89</v>
      </c>
      <c r="F148" s="19">
        <v>1</v>
      </c>
      <c r="G148" s="20"/>
      <c r="H148" s="18">
        <f t="shared" si="20"/>
        <v>58061.100509999997</v>
      </c>
      <c r="I148" s="18">
        <f t="shared" si="20"/>
        <v>67737.950595000002</v>
      </c>
      <c r="J148" s="18">
        <f t="shared" si="20"/>
        <v>80640.41737499999</v>
      </c>
      <c r="K148" s="5"/>
      <c r="L148" s="5"/>
    </row>
    <row r="149" spans="1:12" ht="31.5" x14ac:dyDescent="0.25">
      <c r="A149" s="15">
        <v>135</v>
      </c>
      <c r="B149" s="16" t="s">
        <v>404</v>
      </c>
      <c r="C149" s="17" t="s">
        <v>405</v>
      </c>
      <c r="D149" s="18">
        <v>34133.51</v>
      </c>
      <c r="E149" s="16">
        <v>2.56</v>
      </c>
      <c r="F149" s="19">
        <v>1</v>
      </c>
      <c r="G149" s="20"/>
      <c r="H149" s="18">
        <f t="shared" si="20"/>
        <v>78643.607040000003</v>
      </c>
      <c r="I149" s="18">
        <f t="shared" si="20"/>
        <v>91750.874880000003</v>
      </c>
      <c r="J149" s="18">
        <f t="shared" si="20"/>
        <v>109227.232</v>
      </c>
      <c r="K149" s="5"/>
      <c r="L149" s="5"/>
    </row>
    <row r="150" spans="1:12" x14ac:dyDescent="0.25">
      <c r="A150" s="15">
        <v>136</v>
      </c>
      <c r="B150" s="16" t="s">
        <v>406</v>
      </c>
      <c r="C150" s="17" t="s">
        <v>407</v>
      </c>
      <c r="D150" s="18">
        <v>34133.51</v>
      </c>
      <c r="E150" s="16">
        <v>1.66</v>
      </c>
      <c r="F150" s="19">
        <v>1</v>
      </c>
      <c r="G150" s="20"/>
      <c r="H150" s="18">
        <f t="shared" si="20"/>
        <v>50995.463940000001</v>
      </c>
      <c r="I150" s="18">
        <f t="shared" si="20"/>
        <v>59494.707930000004</v>
      </c>
      <c r="J150" s="18">
        <f t="shared" si="20"/>
        <v>70827.033250000008</v>
      </c>
      <c r="K150" s="5"/>
      <c r="L150" s="5"/>
    </row>
    <row r="151" spans="1:12" ht="31.5" x14ac:dyDescent="0.25">
      <c r="A151" s="15">
        <v>137</v>
      </c>
      <c r="B151" s="16" t="s">
        <v>408</v>
      </c>
      <c r="C151" s="17" t="s">
        <v>409</v>
      </c>
      <c r="D151" s="18">
        <v>34133.51</v>
      </c>
      <c r="E151" s="16">
        <v>1.82</v>
      </c>
      <c r="F151" s="19">
        <v>1</v>
      </c>
      <c r="G151" s="20"/>
      <c r="H151" s="18">
        <f t="shared" si="20"/>
        <v>55910.689380000011</v>
      </c>
      <c r="I151" s="18">
        <f t="shared" si="20"/>
        <v>65229.137610000013</v>
      </c>
      <c r="J151" s="18">
        <f t="shared" si="20"/>
        <v>77653.735250000012</v>
      </c>
      <c r="K151" s="5"/>
      <c r="L151" s="5"/>
    </row>
    <row r="152" spans="1:12" x14ac:dyDescent="0.25">
      <c r="A152" s="15">
        <v>138</v>
      </c>
      <c r="B152" s="16" t="s">
        <v>410</v>
      </c>
      <c r="C152" s="17" t="s">
        <v>411</v>
      </c>
      <c r="D152" s="18">
        <v>34133.51</v>
      </c>
      <c r="E152" s="16">
        <v>1.71</v>
      </c>
      <c r="F152" s="19">
        <v>1</v>
      </c>
      <c r="G152" s="20"/>
      <c r="H152" s="18">
        <f t="shared" si="20"/>
        <v>52531.471890000001</v>
      </c>
      <c r="I152" s="18">
        <f t="shared" si="20"/>
        <v>61286.717205000001</v>
      </c>
      <c r="J152" s="18">
        <f t="shared" si="20"/>
        <v>72960.377624999994</v>
      </c>
      <c r="K152" s="5"/>
      <c r="L152" s="5"/>
    </row>
    <row r="153" spans="1:12" ht="31.5" x14ac:dyDescent="0.25">
      <c r="A153" s="15">
        <v>139</v>
      </c>
      <c r="B153" s="16" t="s">
        <v>412</v>
      </c>
      <c r="C153" s="17" t="s">
        <v>413</v>
      </c>
      <c r="D153" s="18">
        <v>34133.51</v>
      </c>
      <c r="E153" s="16">
        <v>2.41</v>
      </c>
      <c r="F153" s="19">
        <v>1</v>
      </c>
      <c r="G153" s="20"/>
      <c r="H153" s="18">
        <f t="shared" si="20"/>
        <v>74035.583190000005</v>
      </c>
      <c r="I153" s="18">
        <f t="shared" si="20"/>
        <v>86374.84705500002</v>
      </c>
      <c r="J153" s="18">
        <f t="shared" si="20"/>
        <v>102827.19887500002</v>
      </c>
      <c r="K153" s="5"/>
      <c r="L153" s="5"/>
    </row>
    <row r="154" spans="1:12" ht="31.5" x14ac:dyDescent="0.25">
      <c r="A154" s="15">
        <v>140</v>
      </c>
      <c r="B154" s="16" t="s">
        <v>414</v>
      </c>
      <c r="C154" s="17" t="s">
        <v>415</v>
      </c>
      <c r="D154" s="18">
        <v>34133.51</v>
      </c>
      <c r="E154" s="16">
        <v>4.0199999999999996</v>
      </c>
      <c r="F154" s="19">
        <v>1</v>
      </c>
      <c r="G154" s="20"/>
      <c r="H154" s="18">
        <f t="shared" si="20"/>
        <v>123495.03918000001</v>
      </c>
      <c r="I154" s="18">
        <f t="shared" si="20"/>
        <v>144077.54571000001</v>
      </c>
      <c r="J154" s="18">
        <f t="shared" si="20"/>
        <v>171520.88774999999</v>
      </c>
      <c r="K154" s="5"/>
      <c r="L154" s="5"/>
    </row>
    <row r="155" spans="1:12" ht="31.5" x14ac:dyDescent="0.25">
      <c r="A155" s="15">
        <v>141</v>
      </c>
      <c r="B155" s="16" t="s">
        <v>416</v>
      </c>
      <c r="C155" s="17" t="s">
        <v>417</v>
      </c>
      <c r="D155" s="18">
        <v>34133.51</v>
      </c>
      <c r="E155" s="16">
        <v>4.8899999999999997</v>
      </c>
      <c r="F155" s="19">
        <v>1</v>
      </c>
      <c r="G155" s="20"/>
      <c r="H155" s="18">
        <f t="shared" si="20"/>
        <v>150221.57751</v>
      </c>
      <c r="I155" s="18">
        <f t="shared" si="20"/>
        <v>175258.50709500001</v>
      </c>
      <c r="J155" s="18">
        <f t="shared" si="20"/>
        <v>208641.079875</v>
      </c>
      <c r="K155" s="5"/>
      <c r="L155" s="5"/>
    </row>
    <row r="156" spans="1:12" ht="31.5" x14ac:dyDescent="0.25">
      <c r="A156" s="15">
        <v>142</v>
      </c>
      <c r="B156" s="16" t="s">
        <v>418</v>
      </c>
      <c r="C156" s="17" t="s">
        <v>419</v>
      </c>
      <c r="D156" s="18">
        <v>34133.51</v>
      </c>
      <c r="E156" s="16">
        <v>3.05</v>
      </c>
      <c r="F156" s="19">
        <v>1</v>
      </c>
      <c r="G156" s="20"/>
      <c r="H156" s="18">
        <f t="shared" si="20"/>
        <v>93696.484949999998</v>
      </c>
      <c r="I156" s="18">
        <f t="shared" si="20"/>
        <v>109312.565775</v>
      </c>
      <c r="J156" s="18">
        <f t="shared" si="20"/>
        <v>130134.00687499999</v>
      </c>
      <c r="K156" s="5"/>
      <c r="L156" s="5"/>
    </row>
    <row r="157" spans="1:12" ht="31.5" x14ac:dyDescent="0.25">
      <c r="A157" s="15">
        <v>143</v>
      </c>
      <c r="B157" s="16" t="s">
        <v>420</v>
      </c>
      <c r="C157" s="17" t="s">
        <v>421</v>
      </c>
      <c r="D157" s="18">
        <v>34133.51</v>
      </c>
      <c r="E157" s="16">
        <v>5.31</v>
      </c>
      <c r="F157" s="19">
        <v>1</v>
      </c>
      <c r="G157" s="20"/>
      <c r="H157" s="18">
        <f t="shared" si="20"/>
        <v>163124.04428999999</v>
      </c>
      <c r="I157" s="18">
        <f t="shared" si="20"/>
        <v>190311.38500500002</v>
      </c>
      <c r="J157" s="18">
        <f t="shared" si="20"/>
        <v>226561.17262500001</v>
      </c>
      <c r="K157" s="5"/>
      <c r="L157" s="5"/>
    </row>
    <row r="158" spans="1:12" ht="31.5" x14ac:dyDescent="0.25">
      <c r="A158" s="15">
        <v>144</v>
      </c>
      <c r="B158" s="16" t="s">
        <v>422</v>
      </c>
      <c r="C158" s="17" t="s">
        <v>423</v>
      </c>
      <c r="D158" s="18">
        <v>34133.51</v>
      </c>
      <c r="E158" s="16">
        <v>1.66</v>
      </c>
      <c r="F158" s="19">
        <v>1</v>
      </c>
      <c r="G158" s="20"/>
      <c r="H158" s="18">
        <f t="shared" si="20"/>
        <v>50995.463940000001</v>
      </c>
      <c r="I158" s="18">
        <f t="shared" si="20"/>
        <v>59494.707930000004</v>
      </c>
      <c r="J158" s="18">
        <f t="shared" si="20"/>
        <v>70827.033250000008</v>
      </c>
      <c r="K158" s="5"/>
      <c r="L158" s="5"/>
    </row>
    <row r="159" spans="1:12" ht="31.5" x14ac:dyDescent="0.25">
      <c r="A159" s="15">
        <v>145</v>
      </c>
      <c r="B159" s="16" t="s">
        <v>424</v>
      </c>
      <c r="C159" s="17" t="s">
        <v>425</v>
      </c>
      <c r="D159" s="18">
        <v>34133.51</v>
      </c>
      <c r="E159" s="16">
        <v>2.77</v>
      </c>
      <c r="F159" s="19">
        <v>1</v>
      </c>
      <c r="G159" s="20"/>
      <c r="H159" s="18">
        <f t="shared" si="20"/>
        <v>85094.840430000011</v>
      </c>
      <c r="I159" s="18">
        <f t="shared" si="20"/>
        <v>99277.313835000008</v>
      </c>
      <c r="J159" s="18">
        <f t="shared" si="20"/>
        <v>118187.27837500001</v>
      </c>
      <c r="K159" s="5"/>
      <c r="L159" s="5"/>
    </row>
    <row r="160" spans="1:12" ht="31.5" x14ac:dyDescent="0.25">
      <c r="A160" s="15">
        <v>146</v>
      </c>
      <c r="B160" s="16" t="s">
        <v>426</v>
      </c>
      <c r="C160" s="17" t="s">
        <v>427</v>
      </c>
      <c r="D160" s="18">
        <v>34133.51</v>
      </c>
      <c r="E160" s="16">
        <v>4.32</v>
      </c>
      <c r="F160" s="19">
        <v>1</v>
      </c>
      <c r="G160" s="20"/>
      <c r="H160" s="18">
        <f t="shared" si="20"/>
        <v>132711.08688000002</v>
      </c>
      <c r="I160" s="18">
        <f t="shared" si="20"/>
        <v>154829.60136000003</v>
      </c>
      <c r="J160" s="18">
        <f t="shared" si="20"/>
        <v>184320.95400000003</v>
      </c>
      <c r="K160" s="5"/>
      <c r="L160" s="5"/>
    </row>
    <row r="161" spans="1:12" ht="31.5" x14ac:dyDescent="0.25">
      <c r="A161" s="15">
        <v>147</v>
      </c>
      <c r="B161" s="16" t="s">
        <v>428</v>
      </c>
      <c r="C161" s="17" t="s">
        <v>22</v>
      </c>
      <c r="D161" s="18">
        <v>34133.51</v>
      </c>
      <c r="E161" s="16">
        <v>1.29</v>
      </c>
      <c r="F161" s="19">
        <v>1</v>
      </c>
      <c r="G161" s="20"/>
      <c r="H161" s="18">
        <f t="shared" si="20"/>
        <v>39629.005110000006</v>
      </c>
      <c r="I161" s="18">
        <f t="shared" si="20"/>
        <v>46233.839295000005</v>
      </c>
      <c r="J161" s="18">
        <f t="shared" si="20"/>
        <v>55040.284875000005</v>
      </c>
      <c r="K161" s="5"/>
      <c r="L161" s="5"/>
    </row>
    <row r="162" spans="1:12" ht="31.5" x14ac:dyDescent="0.25">
      <c r="A162" s="15">
        <v>148</v>
      </c>
      <c r="B162" s="16" t="s">
        <v>429</v>
      </c>
      <c r="C162" s="17" t="s">
        <v>23</v>
      </c>
      <c r="D162" s="18">
        <v>34133.51</v>
      </c>
      <c r="E162" s="16">
        <v>1.55</v>
      </c>
      <c r="F162" s="19">
        <v>1</v>
      </c>
      <c r="G162" s="20"/>
      <c r="H162" s="18">
        <f t="shared" si="20"/>
        <v>47616.246450000006</v>
      </c>
      <c r="I162" s="18">
        <f t="shared" si="20"/>
        <v>55552.287525000007</v>
      </c>
      <c r="J162" s="18">
        <f t="shared" si="20"/>
        <v>66133.675625000003</v>
      </c>
      <c r="K162" s="5"/>
      <c r="L162" s="5"/>
    </row>
    <row r="163" spans="1:12" ht="31.5" x14ac:dyDescent="0.25">
      <c r="A163" s="15">
        <v>149</v>
      </c>
      <c r="B163" s="16" t="s">
        <v>430</v>
      </c>
      <c r="C163" s="17" t="s">
        <v>431</v>
      </c>
      <c r="D163" s="18">
        <v>34133.51</v>
      </c>
      <c r="E163" s="16">
        <v>2.66</v>
      </c>
      <c r="F163" s="19">
        <v>1</v>
      </c>
      <c r="G163" s="20"/>
      <c r="H163" s="18">
        <f t="shared" si="20"/>
        <v>81715.622940000016</v>
      </c>
      <c r="I163" s="18">
        <f t="shared" si="20"/>
        <v>95334.893430000011</v>
      </c>
      <c r="J163" s="18">
        <f t="shared" si="20"/>
        <v>113493.92075000002</v>
      </c>
      <c r="K163" s="5"/>
      <c r="L163" s="5"/>
    </row>
    <row r="164" spans="1:12" ht="31.5" x14ac:dyDescent="0.25">
      <c r="A164" s="15">
        <v>150</v>
      </c>
      <c r="B164" s="16" t="s">
        <v>432</v>
      </c>
      <c r="C164" s="17" t="s">
        <v>433</v>
      </c>
      <c r="D164" s="18">
        <v>34133.51</v>
      </c>
      <c r="E164" s="16">
        <v>2.29</v>
      </c>
      <c r="F164" s="19">
        <v>1</v>
      </c>
      <c r="G164" s="20"/>
      <c r="H164" s="18">
        <f t="shared" si="20"/>
        <v>70349.164110000012</v>
      </c>
      <c r="I164" s="18">
        <f t="shared" si="20"/>
        <v>82074.024795000005</v>
      </c>
      <c r="J164" s="18">
        <f t="shared" si="20"/>
        <v>97707.172375000009</v>
      </c>
      <c r="K164" s="5"/>
      <c r="L164" s="5"/>
    </row>
    <row r="165" spans="1:12" ht="31.5" x14ac:dyDescent="0.25">
      <c r="A165" s="15">
        <v>151</v>
      </c>
      <c r="B165" s="16" t="s">
        <v>434</v>
      </c>
      <c r="C165" s="17" t="s">
        <v>435</v>
      </c>
      <c r="D165" s="18">
        <v>34133.51</v>
      </c>
      <c r="E165" s="16">
        <v>2.4900000000000002</v>
      </c>
      <c r="F165" s="19">
        <v>1</v>
      </c>
      <c r="G165" s="20"/>
      <c r="H165" s="18">
        <f t="shared" si="20"/>
        <v>76493.195910000009</v>
      </c>
      <c r="I165" s="18">
        <f t="shared" si="20"/>
        <v>89242.061895000021</v>
      </c>
      <c r="J165" s="18">
        <f t="shared" si="20"/>
        <v>106240.54987500001</v>
      </c>
      <c r="K165" s="5"/>
      <c r="L165" s="5"/>
    </row>
    <row r="166" spans="1:12" ht="31.5" x14ac:dyDescent="0.25">
      <c r="A166" s="15">
        <v>152</v>
      </c>
      <c r="B166" s="16" t="s">
        <v>436</v>
      </c>
      <c r="C166" s="17" t="s">
        <v>437</v>
      </c>
      <c r="D166" s="18">
        <v>34133.51</v>
      </c>
      <c r="E166" s="16">
        <v>2.79</v>
      </c>
      <c r="F166" s="19">
        <v>1</v>
      </c>
      <c r="G166" s="20"/>
      <c r="H166" s="18">
        <f t="shared" si="20"/>
        <v>85709.24361000002</v>
      </c>
      <c r="I166" s="18">
        <f t="shared" si="20"/>
        <v>99994.117545000016</v>
      </c>
      <c r="J166" s="18">
        <f t="shared" si="20"/>
        <v>119040.61612500002</v>
      </c>
      <c r="K166" s="5"/>
      <c r="L166" s="5"/>
    </row>
    <row r="167" spans="1:12" ht="31.5" x14ac:dyDescent="0.25">
      <c r="A167" s="15">
        <v>153</v>
      </c>
      <c r="B167" s="16" t="s">
        <v>438</v>
      </c>
      <c r="C167" s="17" t="s">
        <v>439</v>
      </c>
      <c r="D167" s="18">
        <v>34133.51</v>
      </c>
      <c r="E167" s="16">
        <v>3.95</v>
      </c>
      <c r="F167" s="19">
        <v>1</v>
      </c>
      <c r="G167" s="20"/>
      <c r="H167" s="18">
        <f t="shared" si="20"/>
        <v>121344.62805000003</v>
      </c>
      <c r="I167" s="18">
        <f t="shared" si="20"/>
        <v>141568.73272500004</v>
      </c>
      <c r="J167" s="18">
        <f t="shared" si="20"/>
        <v>168534.20562500003</v>
      </c>
      <c r="K167" s="5"/>
      <c r="L167" s="5"/>
    </row>
    <row r="168" spans="1:12" ht="47.25" x14ac:dyDescent="0.25">
      <c r="A168" s="15">
        <v>154</v>
      </c>
      <c r="B168" s="16" t="s">
        <v>440</v>
      </c>
      <c r="C168" s="17" t="s">
        <v>441</v>
      </c>
      <c r="D168" s="18">
        <v>34133.51</v>
      </c>
      <c r="E168" s="16">
        <v>2.38</v>
      </c>
      <c r="F168" s="19">
        <v>1</v>
      </c>
      <c r="G168" s="20"/>
      <c r="H168" s="18">
        <f t="shared" si="20"/>
        <v>73113.978420000014</v>
      </c>
      <c r="I168" s="18">
        <f t="shared" si="20"/>
        <v>85299.641490000009</v>
      </c>
      <c r="J168" s="18">
        <f t="shared" si="20"/>
        <v>101547.19225000001</v>
      </c>
      <c r="K168" s="5"/>
      <c r="L168" s="5"/>
    </row>
    <row r="169" spans="1:12" ht="47.25" x14ac:dyDescent="0.25">
      <c r="A169" s="15">
        <v>155</v>
      </c>
      <c r="B169" s="16" t="s">
        <v>442</v>
      </c>
      <c r="C169" s="17" t="s">
        <v>443</v>
      </c>
      <c r="D169" s="18">
        <v>34133.51</v>
      </c>
      <c r="E169" s="16">
        <v>4.4400000000000004</v>
      </c>
      <c r="F169" s="19">
        <v>1</v>
      </c>
      <c r="G169" s="20"/>
      <c r="H169" s="18">
        <f t="shared" si="20"/>
        <v>136397.50596000004</v>
      </c>
      <c r="I169" s="18">
        <f t="shared" si="20"/>
        <v>159130.42362000005</v>
      </c>
      <c r="J169" s="18">
        <f t="shared" si="20"/>
        <v>189440.98050000003</v>
      </c>
      <c r="K169" s="5"/>
      <c r="L169" s="5"/>
    </row>
    <row r="170" spans="1:12" ht="31.5" x14ac:dyDescent="0.25">
      <c r="A170" s="15">
        <v>156</v>
      </c>
      <c r="B170" s="16" t="s">
        <v>444</v>
      </c>
      <c r="C170" s="17" t="s">
        <v>445</v>
      </c>
      <c r="D170" s="18">
        <v>34133.51</v>
      </c>
      <c r="E170" s="16">
        <v>2.17</v>
      </c>
      <c r="F170" s="19">
        <v>1</v>
      </c>
      <c r="G170" s="20"/>
      <c r="H170" s="18">
        <f t="shared" si="20"/>
        <v>66662.745030000005</v>
      </c>
      <c r="I170" s="18">
        <f t="shared" si="20"/>
        <v>77773.202535000004</v>
      </c>
      <c r="J170" s="18">
        <f t="shared" si="20"/>
        <v>92587.145875000002</v>
      </c>
      <c r="K170" s="5"/>
      <c r="L170" s="5"/>
    </row>
    <row r="171" spans="1:12" ht="31.5" x14ac:dyDescent="0.25">
      <c r="A171" s="15">
        <v>157</v>
      </c>
      <c r="B171" s="16" t="s">
        <v>446</v>
      </c>
      <c r="C171" s="17" t="s">
        <v>447</v>
      </c>
      <c r="D171" s="18">
        <v>34133.51</v>
      </c>
      <c r="E171" s="16">
        <v>3.43</v>
      </c>
      <c r="F171" s="19">
        <v>1</v>
      </c>
      <c r="G171" s="20"/>
      <c r="H171" s="18">
        <f t="shared" si="20"/>
        <v>105370.14537000001</v>
      </c>
      <c r="I171" s="18">
        <f t="shared" si="20"/>
        <v>122931.83626500002</v>
      </c>
      <c r="J171" s="18">
        <f t="shared" si="20"/>
        <v>146347.42412500002</v>
      </c>
      <c r="K171" s="5"/>
      <c r="L171" s="5"/>
    </row>
    <row r="172" spans="1:12" ht="31.5" x14ac:dyDescent="0.25">
      <c r="A172" s="15">
        <v>158</v>
      </c>
      <c r="B172" s="16" t="s">
        <v>448</v>
      </c>
      <c r="C172" s="17" t="s">
        <v>449</v>
      </c>
      <c r="D172" s="18">
        <v>34133.51</v>
      </c>
      <c r="E172" s="16">
        <v>4.2699999999999996</v>
      </c>
      <c r="F172" s="19">
        <v>1</v>
      </c>
      <c r="G172" s="20"/>
      <c r="H172" s="18">
        <f t="shared" si="20"/>
        <v>131175.07893000002</v>
      </c>
      <c r="I172" s="18">
        <f t="shared" si="20"/>
        <v>153037.59208500001</v>
      </c>
      <c r="J172" s="18">
        <f t="shared" si="20"/>
        <v>182187.60962500001</v>
      </c>
      <c r="K172" s="5"/>
      <c r="L172" s="5"/>
    </row>
    <row r="173" spans="1:12" ht="31.5" x14ac:dyDescent="0.25">
      <c r="A173" s="15">
        <v>159</v>
      </c>
      <c r="B173" s="16" t="s">
        <v>450</v>
      </c>
      <c r="C173" s="17" t="s">
        <v>451</v>
      </c>
      <c r="D173" s="18">
        <v>34133.51</v>
      </c>
      <c r="E173" s="16">
        <v>3.66</v>
      </c>
      <c r="F173" s="19">
        <v>1</v>
      </c>
      <c r="G173" s="20"/>
      <c r="H173" s="18">
        <f t="shared" si="20"/>
        <v>112435.78194000002</v>
      </c>
      <c r="I173" s="18">
        <f t="shared" si="20"/>
        <v>131175.07893000002</v>
      </c>
      <c r="J173" s="18">
        <f t="shared" si="20"/>
        <v>156160.80825</v>
      </c>
      <c r="K173" s="5"/>
      <c r="L173" s="5"/>
    </row>
    <row r="174" spans="1:12" ht="47.25" x14ac:dyDescent="0.25">
      <c r="A174" s="15">
        <v>160</v>
      </c>
      <c r="B174" s="16" t="s">
        <v>452</v>
      </c>
      <c r="C174" s="17" t="s">
        <v>453</v>
      </c>
      <c r="D174" s="18">
        <v>34133.51</v>
      </c>
      <c r="E174" s="16">
        <v>2.81</v>
      </c>
      <c r="F174" s="19">
        <v>1</v>
      </c>
      <c r="G174" s="20"/>
      <c r="H174" s="18">
        <f t="shared" si="20"/>
        <v>86323.646790000013</v>
      </c>
      <c r="I174" s="18">
        <f t="shared" si="20"/>
        <v>100710.92125500001</v>
      </c>
      <c r="J174" s="18">
        <f t="shared" si="20"/>
        <v>119893.95387500001</v>
      </c>
      <c r="K174" s="5"/>
      <c r="L174" s="5"/>
    </row>
    <row r="175" spans="1:12" ht="31.5" x14ac:dyDescent="0.25">
      <c r="A175" s="15">
        <v>161</v>
      </c>
      <c r="B175" s="16" t="s">
        <v>454</v>
      </c>
      <c r="C175" s="17" t="s">
        <v>455</v>
      </c>
      <c r="D175" s="18">
        <v>34133.51</v>
      </c>
      <c r="E175" s="16">
        <v>3.42</v>
      </c>
      <c r="F175" s="19">
        <v>1</v>
      </c>
      <c r="G175" s="20"/>
      <c r="H175" s="18">
        <f t="shared" si="20"/>
        <v>105062.94378</v>
      </c>
      <c r="I175" s="18">
        <f t="shared" si="20"/>
        <v>122573.43441</v>
      </c>
      <c r="J175" s="18">
        <f t="shared" si="20"/>
        <v>145920.75524999999</v>
      </c>
      <c r="K175" s="5"/>
      <c r="L175" s="5"/>
    </row>
    <row r="176" spans="1:12" ht="31.5" x14ac:dyDescent="0.25">
      <c r="A176" s="15">
        <v>162</v>
      </c>
      <c r="B176" s="16" t="s">
        <v>456</v>
      </c>
      <c r="C176" s="17" t="s">
        <v>457</v>
      </c>
      <c r="D176" s="18">
        <v>34133.51</v>
      </c>
      <c r="E176" s="16">
        <v>5.31</v>
      </c>
      <c r="F176" s="19">
        <v>1</v>
      </c>
      <c r="G176" s="20"/>
      <c r="H176" s="18">
        <f t="shared" si="20"/>
        <v>163124.04428999999</v>
      </c>
      <c r="I176" s="18">
        <f t="shared" si="20"/>
        <v>190311.38500500002</v>
      </c>
      <c r="J176" s="18">
        <f t="shared" si="20"/>
        <v>226561.17262500001</v>
      </c>
      <c r="K176" s="5"/>
      <c r="L176" s="5"/>
    </row>
    <row r="177" spans="1:12" ht="31.5" x14ac:dyDescent="0.25">
      <c r="A177" s="15">
        <v>163</v>
      </c>
      <c r="B177" s="16" t="s">
        <v>458</v>
      </c>
      <c r="C177" s="17" t="s">
        <v>459</v>
      </c>
      <c r="D177" s="18">
        <v>34133.51</v>
      </c>
      <c r="E177" s="16">
        <v>2.86</v>
      </c>
      <c r="F177" s="19">
        <v>1</v>
      </c>
      <c r="G177" s="20"/>
      <c r="H177" s="18">
        <f t="shared" si="20"/>
        <v>87859.654739999998</v>
      </c>
      <c r="I177" s="18">
        <f t="shared" si="20"/>
        <v>102502.93053000001</v>
      </c>
      <c r="J177" s="18">
        <f t="shared" si="20"/>
        <v>122027.29825000001</v>
      </c>
      <c r="K177" s="5"/>
      <c r="L177" s="5"/>
    </row>
    <row r="178" spans="1:12" ht="31.5" x14ac:dyDescent="0.25">
      <c r="A178" s="15">
        <v>164</v>
      </c>
      <c r="B178" s="16" t="s">
        <v>460</v>
      </c>
      <c r="C178" s="17" t="s">
        <v>461</v>
      </c>
      <c r="D178" s="18">
        <v>34133.51</v>
      </c>
      <c r="E178" s="16">
        <v>4.3099999999999996</v>
      </c>
      <c r="F178" s="19">
        <v>1</v>
      </c>
      <c r="G178" s="20"/>
      <c r="H178" s="18">
        <f t="shared" si="20"/>
        <v>132403.88529000001</v>
      </c>
      <c r="I178" s="18">
        <f t="shared" si="20"/>
        <v>154471.199505</v>
      </c>
      <c r="J178" s="18">
        <f t="shared" si="20"/>
        <v>183894.28512499999</v>
      </c>
      <c r="K178" s="5"/>
      <c r="L178" s="5"/>
    </row>
    <row r="179" spans="1:12" x14ac:dyDescent="0.25">
      <c r="A179" s="15">
        <v>165</v>
      </c>
      <c r="B179" s="16" t="s">
        <v>462</v>
      </c>
      <c r="C179" s="17" t="s">
        <v>463</v>
      </c>
      <c r="D179" s="18">
        <v>34133.51</v>
      </c>
      <c r="E179" s="16">
        <v>1.1100000000000001</v>
      </c>
      <c r="F179" s="19">
        <v>1</v>
      </c>
      <c r="G179" s="20">
        <v>0.28129999999999999</v>
      </c>
      <c r="H179" s="18">
        <f t="shared" ref="H179:J180" si="22">$D179*$E179*((1-$G179)+$G179*$F179*H$14)</f>
        <v>36822.401143707008</v>
      </c>
      <c r="I179" s="18">
        <f t="shared" si="22"/>
        <v>38421.093578146509</v>
      </c>
      <c r="J179" s="18">
        <f t="shared" si="22"/>
        <v>40552.68349073251</v>
      </c>
      <c r="K179" s="5"/>
      <c r="L179" s="5"/>
    </row>
    <row r="180" spans="1:12" x14ac:dyDescent="0.25">
      <c r="A180" s="15">
        <v>166</v>
      </c>
      <c r="B180" s="16" t="s">
        <v>464</v>
      </c>
      <c r="C180" s="17" t="s">
        <v>465</v>
      </c>
      <c r="D180" s="18">
        <v>34133.51</v>
      </c>
      <c r="E180" s="16">
        <v>2.9</v>
      </c>
      <c r="F180" s="19">
        <v>1</v>
      </c>
      <c r="G180" s="20">
        <v>0.39560000000000001</v>
      </c>
      <c r="H180" s="18">
        <f t="shared" si="22"/>
        <v>95071.246198760011</v>
      </c>
      <c r="I180" s="18">
        <f t="shared" si="22"/>
        <v>100945.14540062002</v>
      </c>
      <c r="J180" s="18">
        <f t="shared" si="22"/>
        <v>108777.01100310001</v>
      </c>
      <c r="K180" s="5"/>
      <c r="L180" s="5"/>
    </row>
    <row r="181" spans="1:12" ht="47.25" x14ac:dyDescent="0.25">
      <c r="A181" s="15">
        <v>167</v>
      </c>
      <c r="B181" s="16" t="s">
        <v>466</v>
      </c>
      <c r="C181" s="17" t="s">
        <v>467</v>
      </c>
      <c r="D181" s="18">
        <v>34133.51</v>
      </c>
      <c r="E181" s="16">
        <v>2.93</v>
      </c>
      <c r="F181" s="19">
        <v>1</v>
      </c>
      <c r="G181" s="20"/>
      <c r="H181" s="18">
        <f t="shared" si="20"/>
        <v>90010.065870000006</v>
      </c>
      <c r="I181" s="18">
        <f t="shared" si="20"/>
        <v>105011.74351500001</v>
      </c>
      <c r="J181" s="18">
        <f t="shared" si="20"/>
        <v>125013.98037500001</v>
      </c>
      <c r="K181" s="5"/>
      <c r="L181" s="5"/>
    </row>
    <row r="182" spans="1:12" ht="31.5" x14ac:dyDescent="0.25">
      <c r="A182" s="15">
        <v>168</v>
      </c>
      <c r="B182" s="16" t="s">
        <v>468</v>
      </c>
      <c r="C182" s="17" t="s">
        <v>24</v>
      </c>
      <c r="D182" s="18">
        <v>34133.51</v>
      </c>
      <c r="E182" s="16">
        <v>1.24</v>
      </c>
      <c r="F182" s="19">
        <v>1</v>
      </c>
      <c r="G182" s="20"/>
      <c r="H182" s="18">
        <f t="shared" si="20"/>
        <v>38092.997159999999</v>
      </c>
      <c r="I182" s="18">
        <f t="shared" si="20"/>
        <v>44441.830020000001</v>
      </c>
      <c r="J182" s="18">
        <f t="shared" si="20"/>
        <v>52906.940499999997</v>
      </c>
      <c r="K182" s="5"/>
      <c r="L182" s="5"/>
    </row>
    <row r="183" spans="1:12" x14ac:dyDescent="0.25">
      <c r="A183" s="15">
        <v>169</v>
      </c>
      <c r="B183" s="16" t="s">
        <v>469</v>
      </c>
      <c r="C183" s="17" t="s">
        <v>25</v>
      </c>
      <c r="D183" s="18">
        <v>34133.51</v>
      </c>
      <c r="E183" s="16">
        <v>0.79</v>
      </c>
      <c r="F183" s="19">
        <v>1</v>
      </c>
      <c r="G183" s="20"/>
      <c r="H183" s="18">
        <f t="shared" si="20"/>
        <v>24268.925610000006</v>
      </c>
      <c r="I183" s="18">
        <f t="shared" si="20"/>
        <v>28313.746545000005</v>
      </c>
      <c r="J183" s="18">
        <f t="shared" si="20"/>
        <v>33706.841125000006</v>
      </c>
      <c r="K183" s="5"/>
      <c r="L183" s="5"/>
    </row>
    <row r="184" spans="1:12" x14ac:dyDescent="0.25">
      <c r="A184" s="15">
        <v>170</v>
      </c>
      <c r="B184" s="16" t="s">
        <v>470</v>
      </c>
      <c r="C184" s="17" t="s">
        <v>26</v>
      </c>
      <c r="D184" s="18">
        <v>34133.51</v>
      </c>
      <c r="E184" s="16">
        <v>1.1399999999999999</v>
      </c>
      <c r="F184" s="19">
        <v>1</v>
      </c>
      <c r="G184" s="20"/>
      <c r="H184" s="18">
        <f t="shared" si="20"/>
        <v>35020.98126</v>
      </c>
      <c r="I184" s="18">
        <f t="shared" si="20"/>
        <v>40857.811470000001</v>
      </c>
      <c r="J184" s="18">
        <f t="shared" si="20"/>
        <v>48640.251749999996</v>
      </c>
      <c r="K184" s="5"/>
      <c r="L184" s="5"/>
    </row>
    <row r="185" spans="1:12" x14ac:dyDescent="0.25">
      <c r="A185" s="15">
        <v>171</v>
      </c>
      <c r="B185" s="16" t="s">
        <v>471</v>
      </c>
      <c r="C185" s="17" t="s">
        <v>27</v>
      </c>
      <c r="D185" s="18">
        <v>34133.51</v>
      </c>
      <c r="E185" s="16">
        <v>2.46</v>
      </c>
      <c r="F185" s="19">
        <v>1</v>
      </c>
      <c r="G185" s="20"/>
      <c r="H185" s="18">
        <f t="shared" si="20"/>
        <v>75571.591140000004</v>
      </c>
      <c r="I185" s="18">
        <f t="shared" si="20"/>
        <v>88166.85633000001</v>
      </c>
      <c r="J185" s="18">
        <f t="shared" si="20"/>
        <v>104960.54325000002</v>
      </c>
      <c r="K185" s="5"/>
      <c r="L185" s="5"/>
    </row>
    <row r="186" spans="1:12" x14ac:dyDescent="0.25">
      <c r="A186" s="15">
        <v>172</v>
      </c>
      <c r="B186" s="16" t="s">
        <v>472</v>
      </c>
      <c r="C186" s="17" t="s">
        <v>28</v>
      </c>
      <c r="D186" s="18">
        <v>34133.51</v>
      </c>
      <c r="E186" s="16">
        <v>2.5099999999999998</v>
      </c>
      <c r="F186" s="19">
        <v>1</v>
      </c>
      <c r="G186" s="20"/>
      <c r="H186" s="18">
        <f t="shared" si="20"/>
        <v>77107.599089999989</v>
      </c>
      <c r="I186" s="18">
        <f t="shared" si="20"/>
        <v>89958.865604999999</v>
      </c>
      <c r="J186" s="18">
        <f t="shared" si="20"/>
        <v>107093.88762499999</v>
      </c>
      <c r="K186" s="5"/>
      <c r="L186" s="5"/>
    </row>
    <row r="187" spans="1:12" x14ac:dyDescent="0.25">
      <c r="A187" s="15">
        <v>173</v>
      </c>
      <c r="B187" s="16" t="s">
        <v>473</v>
      </c>
      <c r="C187" s="17" t="s">
        <v>29</v>
      </c>
      <c r="D187" s="18">
        <v>34133.51</v>
      </c>
      <c r="E187" s="16">
        <v>2.82</v>
      </c>
      <c r="F187" s="19">
        <v>1</v>
      </c>
      <c r="G187" s="20"/>
      <c r="H187" s="18">
        <f t="shared" si="20"/>
        <v>86630.84838000001</v>
      </c>
      <c r="I187" s="18">
        <f t="shared" si="20"/>
        <v>101069.32311000001</v>
      </c>
      <c r="J187" s="18">
        <f t="shared" si="20"/>
        <v>120320.62275000001</v>
      </c>
      <c r="K187" s="5"/>
      <c r="L187" s="5"/>
    </row>
    <row r="188" spans="1:12" x14ac:dyDescent="0.25">
      <c r="A188" s="15">
        <v>174</v>
      </c>
      <c r="B188" s="16" t="s">
        <v>474</v>
      </c>
      <c r="C188" s="17" t="s">
        <v>30</v>
      </c>
      <c r="D188" s="18">
        <v>34133.51</v>
      </c>
      <c r="E188" s="16">
        <v>4.51</v>
      </c>
      <c r="F188" s="19">
        <v>1</v>
      </c>
      <c r="G188" s="20"/>
      <c r="H188" s="18">
        <f t="shared" si="20"/>
        <v>138547.91709</v>
      </c>
      <c r="I188" s="18">
        <f t="shared" si="20"/>
        <v>161639.23660500001</v>
      </c>
      <c r="J188" s="18">
        <f t="shared" si="20"/>
        <v>192427.662625</v>
      </c>
      <c r="K188" s="5"/>
      <c r="L188" s="5"/>
    </row>
    <row r="189" spans="1:12" x14ac:dyDescent="0.25">
      <c r="A189" s="15">
        <v>175</v>
      </c>
      <c r="B189" s="16" t="s">
        <v>475</v>
      </c>
      <c r="C189" s="17" t="s">
        <v>31</v>
      </c>
      <c r="D189" s="18">
        <v>34133.51</v>
      </c>
      <c r="E189" s="16">
        <v>4.87</v>
      </c>
      <c r="F189" s="19">
        <v>1</v>
      </c>
      <c r="G189" s="20"/>
      <c r="H189" s="18">
        <f t="shared" si="20"/>
        <v>149607.17433000001</v>
      </c>
      <c r="I189" s="18">
        <f t="shared" si="20"/>
        <v>174541.703385</v>
      </c>
      <c r="J189" s="18">
        <f t="shared" si="20"/>
        <v>207787.74212499999</v>
      </c>
      <c r="K189" s="5"/>
      <c r="L189" s="5"/>
    </row>
    <row r="190" spans="1:12" x14ac:dyDescent="0.25">
      <c r="A190" s="15">
        <v>176</v>
      </c>
      <c r="B190" s="16" t="s">
        <v>476</v>
      </c>
      <c r="C190" s="17" t="s">
        <v>32</v>
      </c>
      <c r="D190" s="18">
        <v>34133.51</v>
      </c>
      <c r="E190" s="16">
        <v>14.45</v>
      </c>
      <c r="F190" s="19">
        <v>1</v>
      </c>
      <c r="G190" s="20">
        <v>8.5800000000000001E-2</v>
      </c>
      <c r="H190" s="18">
        <f t="shared" ref="H190:J196" si="23">$D190*$E190*((1-$G190)+$G190*$F190*H$14)</f>
        <v>488997.31279668998</v>
      </c>
      <c r="I190" s="18">
        <f t="shared" si="23"/>
        <v>495345.17285165505</v>
      </c>
      <c r="J190" s="18">
        <f t="shared" si="23"/>
        <v>503808.98625827499</v>
      </c>
      <c r="K190" s="5"/>
      <c r="L190" s="5"/>
    </row>
    <row r="191" spans="1:12" ht="31.5" x14ac:dyDescent="0.25">
      <c r="A191" s="15">
        <v>177</v>
      </c>
      <c r="B191" s="16" t="s">
        <v>477</v>
      </c>
      <c r="C191" s="17" t="s">
        <v>478</v>
      </c>
      <c r="D191" s="18">
        <v>34133.51</v>
      </c>
      <c r="E191" s="16">
        <v>3.78</v>
      </c>
      <c r="F191" s="19">
        <v>1</v>
      </c>
      <c r="G191" s="20">
        <v>0.87080000000000002</v>
      </c>
      <c r="H191" s="18">
        <f t="shared" si="23"/>
        <v>117789.19972797601</v>
      </c>
      <c r="I191" s="18">
        <f t="shared" si="23"/>
        <v>134642.40183601202</v>
      </c>
      <c r="J191" s="18">
        <f t="shared" si="23"/>
        <v>157113.33798005999</v>
      </c>
      <c r="K191" s="5"/>
      <c r="L191" s="5"/>
    </row>
    <row r="192" spans="1:12" ht="31.5" x14ac:dyDescent="0.25">
      <c r="A192" s="15">
        <v>178</v>
      </c>
      <c r="B192" s="16" t="s">
        <v>479</v>
      </c>
      <c r="C192" s="17" t="s">
        <v>33</v>
      </c>
      <c r="D192" s="18">
        <v>34133.51</v>
      </c>
      <c r="E192" s="16">
        <v>4.37</v>
      </c>
      <c r="F192" s="19">
        <v>1</v>
      </c>
      <c r="G192" s="20">
        <v>0.88839999999999997</v>
      </c>
      <c r="H192" s="18">
        <f t="shared" si="23"/>
        <v>135911.75880589199</v>
      </c>
      <c r="I192" s="18">
        <f t="shared" si="23"/>
        <v>155789.27864705402</v>
      </c>
      <c r="J192" s="18">
        <f t="shared" si="23"/>
        <v>182292.63843527003</v>
      </c>
      <c r="K192" s="5"/>
      <c r="L192" s="5"/>
    </row>
    <row r="193" spans="1:12" ht="31.5" x14ac:dyDescent="0.25">
      <c r="A193" s="15">
        <v>179</v>
      </c>
      <c r="B193" s="16" t="s">
        <v>480</v>
      </c>
      <c r="C193" s="17" t="s">
        <v>34</v>
      </c>
      <c r="D193" s="18">
        <v>34133.51</v>
      </c>
      <c r="E193" s="16">
        <v>5.85</v>
      </c>
      <c r="F193" s="19">
        <v>1</v>
      </c>
      <c r="G193" s="20">
        <v>0.87050000000000005</v>
      </c>
      <c r="H193" s="18">
        <f t="shared" si="23"/>
        <v>182298.79953382499</v>
      </c>
      <c r="I193" s="18">
        <f t="shared" si="23"/>
        <v>208372.15048308749</v>
      </c>
      <c r="J193" s="18">
        <f t="shared" si="23"/>
        <v>243136.61841543749</v>
      </c>
      <c r="K193" s="5"/>
      <c r="L193" s="5"/>
    </row>
    <row r="194" spans="1:12" ht="31.5" x14ac:dyDescent="0.25">
      <c r="A194" s="15">
        <v>180</v>
      </c>
      <c r="B194" s="16" t="s">
        <v>481</v>
      </c>
      <c r="C194" s="17" t="s">
        <v>35</v>
      </c>
      <c r="D194" s="18">
        <v>34133.51</v>
      </c>
      <c r="E194" s="16">
        <v>6.57</v>
      </c>
      <c r="F194" s="19">
        <v>1</v>
      </c>
      <c r="G194" s="20">
        <v>0.88490000000000002</v>
      </c>
      <c r="H194" s="18">
        <f t="shared" si="23"/>
        <v>204412.64454965704</v>
      </c>
      <c r="I194" s="18">
        <f t="shared" si="23"/>
        <v>234179.41877517157</v>
      </c>
      <c r="J194" s="18">
        <f t="shared" si="23"/>
        <v>273868.45107585756</v>
      </c>
      <c r="K194" s="5"/>
      <c r="L194" s="5"/>
    </row>
    <row r="195" spans="1:12" ht="31.5" x14ac:dyDescent="0.25">
      <c r="A195" s="15">
        <v>181</v>
      </c>
      <c r="B195" s="16" t="s">
        <v>482</v>
      </c>
      <c r="C195" s="17" t="s">
        <v>483</v>
      </c>
      <c r="D195" s="18">
        <v>34133.51</v>
      </c>
      <c r="E195" s="16">
        <v>9.49</v>
      </c>
      <c r="F195" s="19">
        <v>1</v>
      </c>
      <c r="G195" s="20">
        <v>0.46029999999999999</v>
      </c>
      <c r="H195" s="18">
        <f t="shared" si="23"/>
        <v>309016.649634303</v>
      </c>
      <c r="I195" s="18">
        <f t="shared" si="23"/>
        <v>331382.19003284851</v>
      </c>
      <c r="J195" s="18">
        <f t="shared" si="23"/>
        <v>361202.91056424251</v>
      </c>
      <c r="K195" s="5"/>
      <c r="L195" s="5"/>
    </row>
    <row r="196" spans="1:12" ht="31.5" x14ac:dyDescent="0.25">
      <c r="A196" s="15">
        <v>182</v>
      </c>
      <c r="B196" s="16" t="s">
        <v>484</v>
      </c>
      <c r="C196" s="17" t="s">
        <v>485</v>
      </c>
      <c r="D196" s="18">
        <v>34133.51</v>
      </c>
      <c r="E196" s="16">
        <v>16.32</v>
      </c>
      <c r="F196" s="19">
        <v>1</v>
      </c>
      <c r="G196" s="20">
        <v>0.2676</v>
      </c>
      <c r="H196" s="18">
        <f t="shared" si="23"/>
        <v>542151.98748556792</v>
      </c>
      <c r="I196" s="18">
        <f t="shared" si="23"/>
        <v>564512.33105721604</v>
      </c>
      <c r="J196" s="18">
        <f t="shared" si="23"/>
        <v>594326.12248608004</v>
      </c>
      <c r="K196" s="5"/>
      <c r="L196" s="5"/>
    </row>
    <row r="197" spans="1:12" ht="31.5" x14ac:dyDescent="0.25">
      <c r="A197" s="15">
        <v>183</v>
      </c>
      <c r="B197" s="16" t="s">
        <v>486</v>
      </c>
      <c r="C197" s="17" t="s">
        <v>36</v>
      </c>
      <c r="D197" s="18">
        <v>34133.51</v>
      </c>
      <c r="E197" s="16">
        <v>0.35</v>
      </c>
      <c r="F197" s="19">
        <v>1</v>
      </c>
      <c r="G197" s="20"/>
      <c r="H197" s="18">
        <f t="shared" si="20"/>
        <v>10752.05565</v>
      </c>
      <c r="I197" s="18">
        <f t="shared" si="20"/>
        <v>12544.064925000001</v>
      </c>
      <c r="J197" s="18">
        <f t="shared" si="20"/>
        <v>14933.410624999999</v>
      </c>
      <c r="K197" s="5"/>
      <c r="L197" s="5"/>
    </row>
    <row r="198" spans="1:12" ht="31.5" x14ac:dyDescent="0.25">
      <c r="A198" s="15">
        <v>184</v>
      </c>
      <c r="B198" s="16" t="s">
        <v>487</v>
      </c>
      <c r="C198" s="17" t="s">
        <v>37</v>
      </c>
      <c r="D198" s="18">
        <v>34133.51</v>
      </c>
      <c r="E198" s="16">
        <v>1.25</v>
      </c>
      <c r="F198" s="19">
        <v>1</v>
      </c>
      <c r="G198" s="20"/>
      <c r="H198" s="18">
        <f t="shared" si="20"/>
        <v>38400.198750000003</v>
      </c>
      <c r="I198" s="18">
        <f t="shared" si="20"/>
        <v>44800.231875000005</v>
      </c>
      <c r="J198" s="18">
        <f t="shared" si="20"/>
        <v>53333.609375000007</v>
      </c>
      <c r="K198" s="5"/>
      <c r="L198" s="5"/>
    </row>
    <row r="199" spans="1:12" ht="31.5" x14ac:dyDescent="0.25">
      <c r="A199" s="15">
        <v>185</v>
      </c>
      <c r="B199" s="16" t="s">
        <v>488</v>
      </c>
      <c r="C199" s="17" t="s">
        <v>38</v>
      </c>
      <c r="D199" s="18">
        <v>34133.51</v>
      </c>
      <c r="E199" s="16">
        <v>2.72</v>
      </c>
      <c r="F199" s="19">
        <v>1</v>
      </c>
      <c r="G199" s="20"/>
      <c r="H199" s="18">
        <f t="shared" si="20"/>
        <v>83558.832480000012</v>
      </c>
      <c r="I199" s="18">
        <f t="shared" si="20"/>
        <v>97485.304560000004</v>
      </c>
      <c r="J199" s="18">
        <f t="shared" si="20"/>
        <v>116053.93400000001</v>
      </c>
      <c r="K199" s="5"/>
      <c r="L199" s="5"/>
    </row>
    <row r="200" spans="1:12" ht="31.5" x14ac:dyDescent="0.25">
      <c r="A200" s="15">
        <v>186</v>
      </c>
      <c r="B200" s="16" t="s">
        <v>489</v>
      </c>
      <c r="C200" s="17" t="s">
        <v>39</v>
      </c>
      <c r="D200" s="18">
        <v>34133.51</v>
      </c>
      <c r="E200" s="16">
        <v>4.9000000000000004</v>
      </c>
      <c r="F200" s="19">
        <v>1</v>
      </c>
      <c r="G200" s="20"/>
      <c r="H200" s="18">
        <f t="shared" si="20"/>
        <v>150528.77910000001</v>
      </c>
      <c r="I200" s="18">
        <f t="shared" si="20"/>
        <v>175616.90895000004</v>
      </c>
      <c r="J200" s="18">
        <f t="shared" si="20"/>
        <v>209067.74875000003</v>
      </c>
      <c r="K200" s="5"/>
      <c r="L200" s="5"/>
    </row>
    <row r="201" spans="1:12" ht="31.5" x14ac:dyDescent="0.25">
      <c r="A201" s="15">
        <v>187</v>
      </c>
      <c r="B201" s="16" t="s">
        <v>490</v>
      </c>
      <c r="C201" s="17" t="s">
        <v>40</v>
      </c>
      <c r="D201" s="18">
        <v>34133.51</v>
      </c>
      <c r="E201" s="16">
        <v>1.27</v>
      </c>
      <c r="F201" s="19">
        <v>1</v>
      </c>
      <c r="G201" s="20">
        <v>0.79480000000000006</v>
      </c>
      <c r="H201" s="18">
        <f t="shared" ref="H201:J209" si="24">$D201*$E201*((1-$G201)+$G201*$F201*H$14)</f>
        <v>39904.134854004005</v>
      </c>
      <c r="I201" s="18">
        <f t="shared" si="24"/>
        <v>45072.269122998012</v>
      </c>
      <c r="J201" s="18">
        <f t="shared" si="24"/>
        <v>51963.114814990011</v>
      </c>
      <c r="K201" s="5"/>
      <c r="L201" s="5"/>
    </row>
    <row r="202" spans="1:12" ht="31.5" x14ac:dyDescent="0.25">
      <c r="A202" s="15">
        <v>188</v>
      </c>
      <c r="B202" s="16" t="s">
        <v>491</v>
      </c>
      <c r="C202" s="17" t="s">
        <v>41</v>
      </c>
      <c r="D202" s="18">
        <v>34133.51</v>
      </c>
      <c r="E202" s="16">
        <v>3.37</v>
      </c>
      <c r="F202" s="19">
        <v>1</v>
      </c>
      <c r="G202" s="20">
        <v>0.79480000000000006</v>
      </c>
      <c r="H202" s="18">
        <f t="shared" si="24"/>
        <v>105887.349966924</v>
      </c>
      <c r="I202" s="18">
        <f t="shared" si="24"/>
        <v>119601.21806653801</v>
      </c>
      <c r="J202" s="18">
        <f t="shared" si="24"/>
        <v>137886.37553269003</v>
      </c>
      <c r="K202" s="5"/>
      <c r="L202" s="5"/>
    </row>
    <row r="203" spans="1:12" ht="31.5" x14ac:dyDescent="0.25">
      <c r="A203" s="15">
        <v>189</v>
      </c>
      <c r="B203" s="16" t="s">
        <v>492</v>
      </c>
      <c r="C203" s="17" t="s">
        <v>42</v>
      </c>
      <c r="D203" s="18">
        <v>34133.51</v>
      </c>
      <c r="E203" s="16">
        <v>6.38</v>
      </c>
      <c r="F203" s="19">
        <v>1</v>
      </c>
      <c r="G203" s="20">
        <v>0.79480000000000006</v>
      </c>
      <c r="H203" s="18">
        <f t="shared" si="24"/>
        <v>200463.291628776</v>
      </c>
      <c r="I203" s="18">
        <f t="shared" si="24"/>
        <v>226426.04488561203</v>
      </c>
      <c r="J203" s="18">
        <f t="shared" si="24"/>
        <v>261043.04922806003</v>
      </c>
      <c r="K203" s="5"/>
      <c r="L203" s="5"/>
    </row>
    <row r="204" spans="1:12" ht="47.25" x14ac:dyDescent="0.25">
      <c r="A204" s="15">
        <v>190</v>
      </c>
      <c r="B204" s="16" t="s">
        <v>493</v>
      </c>
      <c r="C204" s="17" t="s">
        <v>43</v>
      </c>
      <c r="D204" s="18">
        <v>34133.51</v>
      </c>
      <c r="E204" s="16">
        <v>2.85</v>
      </c>
      <c r="F204" s="19">
        <v>1</v>
      </c>
      <c r="G204" s="20">
        <v>0.30740000000000001</v>
      </c>
      <c r="H204" s="18">
        <f t="shared" si="24"/>
        <v>94290.100822410008</v>
      </c>
      <c r="I204" s="18">
        <f t="shared" si="24"/>
        <v>98775.704838794991</v>
      </c>
      <c r="J204" s="18">
        <f t="shared" si="24"/>
        <v>104756.51019397499</v>
      </c>
      <c r="K204" s="5"/>
      <c r="L204" s="5"/>
    </row>
    <row r="205" spans="1:12" ht="47.25" x14ac:dyDescent="0.25">
      <c r="A205" s="15">
        <v>191</v>
      </c>
      <c r="B205" s="16" t="s">
        <v>494</v>
      </c>
      <c r="C205" s="17" t="s">
        <v>44</v>
      </c>
      <c r="D205" s="18">
        <v>34133.51</v>
      </c>
      <c r="E205" s="16">
        <v>5.07</v>
      </c>
      <c r="F205" s="19">
        <v>1</v>
      </c>
      <c r="G205" s="20">
        <v>0.52159999999999995</v>
      </c>
      <c r="H205" s="18">
        <f t="shared" si="24"/>
        <v>164030.24802028801</v>
      </c>
      <c r="I205" s="18">
        <f t="shared" si="24"/>
        <v>177570.21953985601</v>
      </c>
      <c r="J205" s="18">
        <f t="shared" si="24"/>
        <v>195623.51489928001</v>
      </c>
      <c r="K205" s="5"/>
      <c r="L205" s="5"/>
    </row>
    <row r="206" spans="1:12" ht="47.25" x14ac:dyDescent="0.25">
      <c r="A206" s="15">
        <v>192</v>
      </c>
      <c r="B206" s="16" t="s">
        <v>495</v>
      </c>
      <c r="C206" s="17" t="s">
        <v>45</v>
      </c>
      <c r="D206" s="18">
        <v>34133.51</v>
      </c>
      <c r="E206" s="16">
        <v>7.57</v>
      </c>
      <c r="F206" s="19">
        <v>1</v>
      </c>
      <c r="G206" s="20">
        <v>0.61170000000000002</v>
      </c>
      <c r="H206" s="18">
        <f t="shared" si="24"/>
        <v>242584.91337328104</v>
      </c>
      <c r="I206" s="18">
        <f t="shared" si="24"/>
        <v>266293.54936335946</v>
      </c>
      <c r="J206" s="18">
        <f t="shared" si="24"/>
        <v>297905.06401679752</v>
      </c>
      <c r="K206" s="5"/>
      <c r="L206" s="5"/>
    </row>
    <row r="207" spans="1:12" ht="47.25" x14ac:dyDescent="0.25">
      <c r="A207" s="15">
        <v>193</v>
      </c>
      <c r="B207" s="16" t="s">
        <v>496</v>
      </c>
      <c r="C207" s="17" t="s">
        <v>46</v>
      </c>
      <c r="D207" s="18">
        <v>34133.51</v>
      </c>
      <c r="E207" s="16">
        <v>10.97</v>
      </c>
      <c r="F207" s="19">
        <v>1</v>
      </c>
      <c r="G207" s="20">
        <v>5.4199999999999998E-2</v>
      </c>
      <c r="H207" s="18">
        <f t="shared" si="24"/>
        <v>372415.11494252604</v>
      </c>
      <c r="I207" s="18">
        <f t="shared" si="24"/>
        <v>375459.34957873705</v>
      </c>
      <c r="J207" s="18">
        <f t="shared" si="24"/>
        <v>379518.32909368502</v>
      </c>
      <c r="K207" s="5"/>
      <c r="L207" s="5"/>
    </row>
    <row r="208" spans="1:12" ht="47.25" x14ac:dyDescent="0.25">
      <c r="A208" s="15">
        <v>194</v>
      </c>
      <c r="B208" s="16" t="s">
        <v>497</v>
      </c>
      <c r="C208" s="17" t="s">
        <v>47</v>
      </c>
      <c r="D208" s="18">
        <v>34133.51</v>
      </c>
      <c r="E208" s="16">
        <v>13.69</v>
      </c>
      <c r="F208" s="19">
        <v>1</v>
      </c>
      <c r="G208" s="20">
        <v>0.20129999999999998</v>
      </c>
      <c r="H208" s="18">
        <f t="shared" si="24"/>
        <v>457881.24945425306</v>
      </c>
      <c r="I208" s="18">
        <f t="shared" si="24"/>
        <v>471991.00312287355</v>
      </c>
      <c r="J208" s="18">
        <f t="shared" si="24"/>
        <v>490804.00801436749</v>
      </c>
      <c r="K208" s="5"/>
      <c r="L208" s="5"/>
    </row>
    <row r="209" spans="1:12" ht="47.25" x14ac:dyDescent="0.25">
      <c r="A209" s="15">
        <v>195</v>
      </c>
      <c r="B209" s="16" t="s">
        <v>498</v>
      </c>
      <c r="C209" s="17" t="s">
        <v>48</v>
      </c>
      <c r="D209" s="18">
        <v>34133.51</v>
      </c>
      <c r="E209" s="16">
        <v>16.22</v>
      </c>
      <c r="F209" s="19">
        <v>1</v>
      </c>
      <c r="G209" s="20">
        <v>0.29380000000000001</v>
      </c>
      <c r="H209" s="18">
        <f t="shared" si="24"/>
        <v>537379.42646396393</v>
      </c>
      <c r="I209" s="18">
        <f t="shared" si="24"/>
        <v>561778.58506801794</v>
      </c>
      <c r="J209" s="18">
        <f t="shared" si="24"/>
        <v>594310.79654009</v>
      </c>
      <c r="K209" s="5"/>
      <c r="L209" s="5"/>
    </row>
    <row r="210" spans="1:12" x14ac:dyDescent="0.25">
      <c r="A210" s="15">
        <v>196</v>
      </c>
      <c r="B210" s="16" t="s">
        <v>499</v>
      </c>
      <c r="C210" s="17" t="s">
        <v>49</v>
      </c>
      <c r="D210" s="18">
        <v>34133.51</v>
      </c>
      <c r="E210" s="16">
        <v>2.64</v>
      </c>
      <c r="F210" s="19">
        <v>1</v>
      </c>
      <c r="G210" s="20"/>
      <c r="H210" s="18">
        <f t="shared" ref="H210:J271" si="25">$D210*$E210*$F210*H$14</f>
        <v>81101.219760000007</v>
      </c>
      <c r="I210" s="18">
        <f t="shared" si="25"/>
        <v>94618.089720000004</v>
      </c>
      <c r="J210" s="18">
        <f t="shared" si="25"/>
        <v>112640.58300000001</v>
      </c>
      <c r="K210" s="5"/>
      <c r="L210" s="5"/>
    </row>
    <row r="211" spans="1:12" x14ac:dyDescent="0.25">
      <c r="A211" s="15">
        <v>197</v>
      </c>
      <c r="B211" s="16" t="s">
        <v>500</v>
      </c>
      <c r="C211" s="17" t="s">
        <v>501</v>
      </c>
      <c r="D211" s="18">
        <v>34133.51</v>
      </c>
      <c r="E211" s="16">
        <v>19.75</v>
      </c>
      <c r="F211" s="19">
        <v>1</v>
      </c>
      <c r="G211" s="20"/>
      <c r="H211" s="18">
        <f t="shared" si="25"/>
        <v>606723.14025000005</v>
      </c>
      <c r="I211" s="18">
        <f t="shared" si="25"/>
        <v>707843.66362500004</v>
      </c>
      <c r="J211" s="18">
        <f t="shared" si="25"/>
        <v>842671.02812499995</v>
      </c>
      <c r="K211" s="5"/>
      <c r="L211" s="5"/>
    </row>
    <row r="212" spans="1:12" ht="31.5" x14ac:dyDescent="0.25">
      <c r="A212" s="15">
        <v>198</v>
      </c>
      <c r="B212" s="16" t="s">
        <v>502</v>
      </c>
      <c r="C212" s="17" t="s">
        <v>503</v>
      </c>
      <c r="D212" s="18">
        <v>34133.51</v>
      </c>
      <c r="E212" s="16">
        <v>21.02</v>
      </c>
      <c r="F212" s="19">
        <v>1</v>
      </c>
      <c r="G212" s="20">
        <v>0.62439999999999996</v>
      </c>
      <c r="H212" s="18">
        <f t="shared" ref="H212:J233" si="26">$D212*$E212*((1-$G212)+$G212*$F212*H$14)</f>
        <v>672686.53062031209</v>
      </c>
      <c r="I212" s="18">
        <f t="shared" si="26"/>
        <v>739886.30498984398</v>
      </c>
      <c r="J212" s="18">
        <f t="shared" si="26"/>
        <v>829486.00414921995</v>
      </c>
      <c r="K212" s="5"/>
      <c r="L212" s="5"/>
    </row>
    <row r="213" spans="1:12" ht="47.25" x14ac:dyDescent="0.25">
      <c r="A213" s="15">
        <v>199</v>
      </c>
      <c r="B213" s="16" t="s">
        <v>504</v>
      </c>
      <c r="C213" s="17" t="s">
        <v>50</v>
      </c>
      <c r="D213" s="18">
        <v>34133.51</v>
      </c>
      <c r="E213" s="16">
        <v>0.31</v>
      </c>
      <c r="F213" s="19">
        <v>1</v>
      </c>
      <c r="G213" s="20">
        <v>0.67310000000000003</v>
      </c>
      <c r="H213" s="18">
        <f t="shared" si="26"/>
        <v>9869.1548669889999</v>
      </c>
      <c r="I213" s="18">
        <f t="shared" si="26"/>
        <v>10937.5047165055</v>
      </c>
      <c r="J213" s="18">
        <f t="shared" si="26"/>
        <v>12361.971182527499</v>
      </c>
      <c r="K213" s="5"/>
      <c r="L213" s="5"/>
    </row>
    <row r="214" spans="1:12" ht="47.25" x14ac:dyDescent="0.25">
      <c r="A214" s="15">
        <v>200</v>
      </c>
      <c r="B214" s="16" t="s">
        <v>505</v>
      </c>
      <c r="C214" s="17" t="s">
        <v>51</v>
      </c>
      <c r="D214" s="18">
        <v>34133.51</v>
      </c>
      <c r="E214" s="16">
        <v>0.56999999999999995</v>
      </c>
      <c r="F214" s="19">
        <v>1</v>
      </c>
      <c r="G214" s="20">
        <v>0.4758</v>
      </c>
      <c r="H214" s="18">
        <f t="shared" si="26"/>
        <v>18530.379428693999</v>
      </c>
      <c r="I214" s="18">
        <f t="shared" si="26"/>
        <v>19918.961335652999</v>
      </c>
      <c r="J214" s="18">
        <f t="shared" si="26"/>
        <v>21770.403878264995</v>
      </c>
      <c r="K214" s="5"/>
      <c r="L214" s="5"/>
    </row>
    <row r="215" spans="1:12" ht="47.25" x14ac:dyDescent="0.25">
      <c r="A215" s="15">
        <v>201</v>
      </c>
      <c r="B215" s="16" t="s">
        <v>506</v>
      </c>
      <c r="C215" s="17" t="s">
        <v>52</v>
      </c>
      <c r="D215" s="18">
        <v>34133.51</v>
      </c>
      <c r="E215" s="16">
        <v>0.74</v>
      </c>
      <c r="F215" s="19">
        <v>1</v>
      </c>
      <c r="G215" s="20">
        <v>0.44419999999999998</v>
      </c>
      <c r="H215" s="18">
        <f t="shared" si="26"/>
        <v>24136.801619492002</v>
      </c>
      <c r="I215" s="18">
        <f t="shared" si="26"/>
        <v>25819.795290254002</v>
      </c>
      <c r="J215" s="18">
        <f t="shared" si="26"/>
        <v>28063.786851270001</v>
      </c>
      <c r="K215" s="5"/>
      <c r="L215" s="5"/>
    </row>
    <row r="216" spans="1:12" ht="47.25" x14ac:dyDescent="0.25">
      <c r="A216" s="15">
        <v>202</v>
      </c>
      <c r="B216" s="16" t="s">
        <v>507</v>
      </c>
      <c r="C216" s="17" t="s">
        <v>53</v>
      </c>
      <c r="D216" s="18">
        <v>34133.51</v>
      </c>
      <c r="E216" s="16">
        <v>1.1499999999999999</v>
      </c>
      <c r="F216" s="19">
        <v>1</v>
      </c>
      <c r="G216" s="20">
        <v>0.26690000000000003</v>
      </c>
      <c r="H216" s="18">
        <f t="shared" si="26"/>
        <v>38205.859610815001</v>
      </c>
      <c r="I216" s="18">
        <f t="shared" si="26"/>
        <v>39777.374944592499</v>
      </c>
      <c r="J216" s="18">
        <f t="shared" si="26"/>
        <v>41872.7287229625</v>
      </c>
      <c r="K216" s="5"/>
      <c r="L216" s="5"/>
    </row>
    <row r="217" spans="1:12" ht="47.25" x14ac:dyDescent="0.25">
      <c r="A217" s="15">
        <v>203</v>
      </c>
      <c r="B217" s="16" t="s">
        <v>508</v>
      </c>
      <c r="C217" s="17" t="s">
        <v>54</v>
      </c>
      <c r="D217" s="18">
        <v>34133.51</v>
      </c>
      <c r="E217" s="16">
        <v>1.52</v>
      </c>
      <c r="F217" s="19">
        <v>1</v>
      </c>
      <c r="G217" s="20">
        <v>0.25890000000000002</v>
      </c>
      <c r="H217" s="18">
        <f t="shared" si="26"/>
        <v>50539.686007672011</v>
      </c>
      <c r="I217" s="18">
        <f t="shared" si="26"/>
        <v>52554.559796164009</v>
      </c>
      <c r="J217" s="18">
        <f t="shared" si="26"/>
        <v>55241.058180820015</v>
      </c>
      <c r="K217" s="5"/>
      <c r="L217" s="5"/>
    </row>
    <row r="218" spans="1:12" ht="47.25" x14ac:dyDescent="0.25">
      <c r="A218" s="15">
        <v>204</v>
      </c>
      <c r="B218" s="16" t="s">
        <v>509</v>
      </c>
      <c r="C218" s="17" t="s">
        <v>55</v>
      </c>
      <c r="D218" s="18">
        <v>34133.51</v>
      </c>
      <c r="E218" s="16">
        <v>2.0699999999999998</v>
      </c>
      <c r="F218" s="19">
        <v>1</v>
      </c>
      <c r="G218" s="20">
        <v>0.1109</v>
      </c>
      <c r="H218" s="18">
        <f t="shared" si="26"/>
        <v>69872.786604386987</v>
      </c>
      <c r="I218" s="18">
        <f t="shared" si="26"/>
        <v>71048.155247806484</v>
      </c>
      <c r="J218" s="18">
        <f t="shared" si="26"/>
        <v>72615.313439032499</v>
      </c>
      <c r="K218" s="5"/>
      <c r="L218" s="5"/>
    </row>
    <row r="219" spans="1:12" ht="47.25" x14ac:dyDescent="0.25">
      <c r="A219" s="15">
        <v>205</v>
      </c>
      <c r="B219" s="16" t="s">
        <v>510</v>
      </c>
      <c r="C219" s="17" t="s">
        <v>56</v>
      </c>
      <c r="D219" s="18">
        <v>34133.51</v>
      </c>
      <c r="E219" s="16">
        <v>2.46</v>
      </c>
      <c r="F219" s="19">
        <v>1</v>
      </c>
      <c r="G219" s="20">
        <v>0.1211</v>
      </c>
      <c r="H219" s="18">
        <f t="shared" si="26"/>
        <v>82951.576856994012</v>
      </c>
      <c r="I219" s="18">
        <f t="shared" si="26"/>
        <v>84476.863471503006</v>
      </c>
      <c r="J219" s="18">
        <f t="shared" si="26"/>
        <v>86510.578957515012</v>
      </c>
      <c r="K219" s="5"/>
      <c r="L219" s="5"/>
    </row>
    <row r="220" spans="1:12" ht="47.25" x14ac:dyDescent="0.25">
      <c r="A220" s="15">
        <v>206</v>
      </c>
      <c r="B220" s="16" t="s">
        <v>511</v>
      </c>
      <c r="C220" s="17" t="s">
        <v>57</v>
      </c>
      <c r="D220" s="18">
        <v>34133.51</v>
      </c>
      <c r="E220" s="16">
        <v>3.43</v>
      </c>
      <c r="F220" s="19">
        <v>1</v>
      </c>
      <c r="G220" s="20">
        <v>0.129</v>
      </c>
      <c r="H220" s="18">
        <f t="shared" si="26"/>
        <v>115567.63388303001</v>
      </c>
      <c r="I220" s="18">
        <f t="shared" si="26"/>
        <v>117833.09200848502</v>
      </c>
      <c r="J220" s="18">
        <f t="shared" si="26"/>
        <v>120853.702842425</v>
      </c>
      <c r="K220" s="5"/>
      <c r="L220" s="5"/>
    </row>
    <row r="221" spans="1:12" ht="47.25" x14ac:dyDescent="0.25">
      <c r="A221" s="15">
        <v>207</v>
      </c>
      <c r="B221" s="16" t="s">
        <v>512</v>
      </c>
      <c r="C221" s="17" t="s">
        <v>58</v>
      </c>
      <c r="D221" s="18">
        <v>34133.51</v>
      </c>
      <c r="E221" s="16">
        <v>4</v>
      </c>
      <c r="F221" s="19">
        <v>1</v>
      </c>
      <c r="G221" s="20">
        <v>7.6200000000000004E-2</v>
      </c>
      <c r="H221" s="18">
        <f t="shared" si="26"/>
        <v>135493.65061519999</v>
      </c>
      <c r="I221" s="18">
        <f t="shared" si="26"/>
        <v>137054.2346924</v>
      </c>
      <c r="J221" s="18">
        <f t="shared" si="26"/>
        <v>139135.013462</v>
      </c>
      <c r="K221" s="5"/>
      <c r="L221" s="5"/>
    </row>
    <row r="222" spans="1:12" ht="47.25" x14ac:dyDescent="0.25">
      <c r="A222" s="15">
        <v>208</v>
      </c>
      <c r="B222" s="16" t="s">
        <v>513</v>
      </c>
      <c r="C222" s="17" t="s">
        <v>59</v>
      </c>
      <c r="D222" s="18">
        <v>34133.51</v>
      </c>
      <c r="E222" s="16">
        <v>5.08</v>
      </c>
      <c r="F222" s="19">
        <v>1</v>
      </c>
      <c r="G222" s="20">
        <v>4.1300000000000003E-2</v>
      </c>
      <c r="H222" s="18">
        <f t="shared" si="26"/>
        <v>172682.09610679603</v>
      </c>
      <c r="I222" s="18">
        <f t="shared" si="26"/>
        <v>173756.29814660203</v>
      </c>
      <c r="J222" s="18">
        <f t="shared" si="26"/>
        <v>175188.56753301001</v>
      </c>
      <c r="K222" s="5"/>
      <c r="L222" s="5"/>
    </row>
    <row r="223" spans="1:12" ht="47.25" x14ac:dyDescent="0.25">
      <c r="A223" s="15">
        <v>209</v>
      </c>
      <c r="B223" s="16" t="s">
        <v>514</v>
      </c>
      <c r="C223" s="17" t="s">
        <v>60</v>
      </c>
      <c r="D223" s="18">
        <v>34133.51</v>
      </c>
      <c r="E223" s="16">
        <v>5.42</v>
      </c>
      <c r="F223" s="19">
        <v>1</v>
      </c>
      <c r="G223" s="20">
        <v>3.8699999999999998E-2</v>
      </c>
      <c r="H223" s="18">
        <f t="shared" si="26"/>
        <v>184287.66017434603</v>
      </c>
      <c r="I223" s="18">
        <f t="shared" si="26"/>
        <v>185361.60621282703</v>
      </c>
      <c r="J223" s="18">
        <f t="shared" si="26"/>
        <v>186793.53426413503</v>
      </c>
      <c r="K223" s="5"/>
      <c r="L223" s="5"/>
    </row>
    <row r="224" spans="1:12" ht="47.25" x14ac:dyDescent="0.25">
      <c r="A224" s="15">
        <v>210</v>
      </c>
      <c r="B224" s="16" t="s">
        <v>515</v>
      </c>
      <c r="C224" s="17" t="s">
        <v>61</v>
      </c>
      <c r="D224" s="18">
        <v>34133.51</v>
      </c>
      <c r="E224" s="16">
        <v>5.86</v>
      </c>
      <c r="F224" s="19">
        <v>1</v>
      </c>
      <c r="G224" s="20">
        <v>3.7499999999999999E-2</v>
      </c>
      <c r="H224" s="18">
        <f t="shared" si="26"/>
        <v>199272.28471775004</v>
      </c>
      <c r="I224" s="18">
        <f t="shared" si="26"/>
        <v>200397.41054112502</v>
      </c>
      <c r="J224" s="18">
        <f t="shared" si="26"/>
        <v>201897.57830562501</v>
      </c>
      <c r="K224" s="5"/>
      <c r="L224" s="5"/>
    </row>
    <row r="225" spans="1:12" ht="47.25" x14ac:dyDescent="0.25">
      <c r="A225" s="15">
        <v>211</v>
      </c>
      <c r="B225" s="16" t="s">
        <v>516</v>
      </c>
      <c r="C225" s="17" t="s">
        <v>62</v>
      </c>
      <c r="D225" s="18">
        <v>34133.51</v>
      </c>
      <c r="E225" s="16">
        <v>6.43</v>
      </c>
      <c r="F225" s="19">
        <v>1</v>
      </c>
      <c r="G225" s="20">
        <v>4.1200000000000001E-2</v>
      </c>
      <c r="H225" s="18">
        <f t="shared" si="26"/>
        <v>218574.21800648401</v>
      </c>
      <c r="I225" s="18">
        <f t="shared" si="26"/>
        <v>219930.59494675798</v>
      </c>
      <c r="J225" s="18">
        <f t="shared" si="26"/>
        <v>221739.09753378999</v>
      </c>
      <c r="K225" s="5"/>
      <c r="L225" s="5"/>
    </row>
    <row r="226" spans="1:12" ht="47.25" x14ac:dyDescent="0.25">
      <c r="A226" s="15">
        <v>212</v>
      </c>
      <c r="B226" s="16" t="s">
        <v>517</v>
      </c>
      <c r="C226" s="17" t="s">
        <v>63</v>
      </c>
      <c r="D226" s="18">
        <v>34133.51</v>
      </c>
      <c r="E226" s="16">
        <v>7.28</v>
      </c>
      <c r="F226" s="19">
        <v>1</v>
      </c>
      <c r="G226" s="20">
        <v>3.44E-2</v>
      </c>
      <c r="H226" s="18">
        <f t="shared" si="26"/>
        <v>247637.14048236804</v>
      </c>
      <c r="I226" s="18">
        <f t="shared" si="26"/>
        <v>248919.35895881601</v>
      </c>
      <c r="J226" s="18">
        <f t="shared" si="26"/>
        <v>250628.98359408003</v>
      </c>
      <c r="K226" s="5"/>
      <c r="L226" s="5"/>
    </row>
    <row r="227" spans="1:12" ht="47.25" x14ac:dyDescent="0.25">
      <c r="A227" s="15">
        <v>213</v>
      </c>
      <c r="B227" s="16" t="s">
        <v>518</v>
      </c>
      <c r="C227" s="17" t="s">
        <v>64</v>
      </c>
      <c r="D227" s="18">
        <v>34133.51</v>
      </c>
      <c r="E227" s="16">
        <v>9.61</v>
      </c>
      <c r="F227" s="19">
        <v>1</v>
      </c>
      <c r="G227" s="20">
        <v>2.18E-2</v>
      </c>
      <c r="H227" s="18">
        <f t="shared" si="26"/>
        <v>327307.94089220202</v>
      </c>
      <c r="I227" s="18">
        <f t="shared" si="26"/>
        <v>328380.57620389905</v>
      </c>
      <c r="J227" s="18">
        <f t="shared" si="26"/>
        <v>329810.75661949499</v>
      </c>
      <c r="K227" s="5"/>
      <c r="L227" s="5"/>
    </row>
    <row r="228" spans="1:12" ht="47.25" x14ac:dyDescent="0.25">
      <c r="A228" s="15">
        <v>214</v>
      </c>
      <c r="B228" s="16" t="s">
        <v>519</v>
      </c>
      <c r="C228" s="17" t="s">
        <v>65</v>
      </c>
      <c r="D228" s="18">
        <v>34133.51</v>
      </c>
      <c r="E228" s="16">
        <v>11.41</v>
      </c>
      <c r="F228" s="19">
        <v>1</v>
      </c>
      <c r="G228" s="20">
        <v>1.84E-2</v>
      </c>
      <c r="H228" s="18">
        <f t="shared" si="26"/>
        <v>388746.73653765605</v>
      </c>
      <c r="I228" s="18">
        <f t="shared" si="26"/>
        <v>389821.65538117208</v>
      </c>
      <c r="J228" s="18">
        <f t="shared" si="26"/>
        <v>391254.88050586003</v>
      </c>
      <c r="K228" s="5"/>
      <c r="L228" s="5"/>
    </row>
    <row r="229" spans="1:12" ht="47.25" x14ac:dyDescent="0.25">
      <c r="A229" s="15">
        <v>215</v>
      </c>
      <c r="B229" s="16" t="s">
        <v>520</v>
      </c>
      <c r="C229" s="17" t="s">
        <v>66</v>
      </c>
      <c r="D229" s="18">
        <v>34133.51</v>
      </c>
      <c r="E229" s="16">
        <v>12.4</v>
      </c>
      <c r="F229" s="19">
        <v>1</v>
      </c>
      <c r="G229" s="20">
        <v>1.9699999999999999E-2</v>
      </c>
      <c r="H229" s="18">
        <f t="shared" si="26"/>
        <v>422421.71061772003</v>
      </c>
      <c r="I229" s="18">
        <f t="shared" si="26"/>
        <v>423672.43069114006</v>
      </c>
      <c r="J229" s="18">
        <f t="shared" si="26"/>
        <v>425340.05745569995</v>
      </c>
      <c r="K229" s="5"/>
      <c r="L229" s="5"/>
    </row>
    <row r="230" spans="1:12" ht="47.25" x14ac:dyDescent="0.25">
      <c r="A230" s="15">
        <v>216</v>
      </c>
      <c r="B230" s="16" t="s">
        <v>521</v>
      </c>
      <c r="C230" s="17" t="s">
        <v>67</v>
      </c>
      <c r="D230" s="18">
        <v>34133.51</v>
      </c>
      <c r="E230" s="16">
        <v>14.14</v>
      </c>
      <c r="F230" s="19">
        <v>1</v>
      </c>
      <c r="G230" s="20">
        <v>1.7000000000000001E-2</v>
      </c>
      <c r="H230" s="18">
        <f t="shared" si="26"/>
        <v>481827.33008662</v>
      </c>
      <c r="I230" s="18">
        <f t="shared" si="26"/>
        <v>483058.08205669001</v>
      </c>
      <c r="J230" s="18">
        <f t="shared" si="26"/>
        <v>484699.08468345006</v>
      </c>
      <c r="K230" s="5"/>
      <c r="L230" s="5"/>
    </row>
    <row r="231" spans="1:12" ht="47.25" x14ac:dyDescent="0.25">
      <c r="A231" s="15">
        <v>217</v>
      </c>
      <c r="B231" s="16" t="s">
        <v>522</v>
      </c>
      <c r="C231" s="17" t="s">
        <v>68</v>
      </c>
      <c r="D231" s="18">
        <v>34133.51</v>
      </c>
      <c r="E231" s="16">
        <v>15.18</v>
      </c>
      <c r="F231" s="19">
        <v>1</v>
      </c>
      <c r="G231" s="20">
        <v>1.38E-2</v>
      </c>
      <c r="H231" s="18">
        <f t="shared" si="26"/>
        <v>517431.63937911601</v>
      </c>
      <c r="I231" s="18">
        <f t="shared" si="26"/>
        <v>518504.20301044197</v>
      </c>
      <c r="J231" s="18">
        <f t="shared" si="26"/>
        <v>519934.28785220999</v>
      </c>
      <c r="K231" s="5"/>
      <c r="L231" s="5"/>
    </row>
    <row r="232" spans="1:12" ht="47.25" x14ac:dyDescent="0.25">
      <c r="A232" s="15">
        <v>218</v>
      </c>
      <c r="B232" s="16" t="s">
        <v>523</v>
      </c>
      <c r="C232" s="17" t="s">
        <v>69</v>
      </c>
      <c r="D232" s="18">
        <v>34133.51</v>
      </c>
      <c r="E232" s="16">
        <v>17.09</v>
      </c>
      <c r="F232" s="19">
        <v>1</v>
      </c>
      <c r="G232" s="20">
        <v>2.4500000000000001E-2</v>
      </c>
      <c r="H232" s="18">
        <f t="shared" si="26"/>
        <v>581912.49876954511</v>
      </c>
      <c r="I232" s="18">
        <f t="shared" si="26"/>
        <v>584056.2794652275</v>
      </c>
      <c r="J232" s="18">
        <f t="shared" si="26"/>
        <v>586914.65372613748</v>
      </c>
      <c r="K232" s="5"/>
      <c r="L232" s="5"/>
    </row>
    <row r="233" spans="1:12" ht="47.25" x14ac:dyDescent="0.25">
      <c r="A233" s="15">
        <v>219</v>
      </c>
      <c r="B233" s="16" t="s">
        <v>524</v>
      </c>
      <c r="C233" s="17" t="s">
        <v>70</v>
      </c>
      <c r="D233" s="18">
        <v>34133.51</v>
      </c>
      <c r="E233" s="16">
        <v>29.7</v>
      </c>
      <c r="F233" s="19">
        <v>1</v>
      </c>
      <c r="G233" s="20">
        <v>7.1000000000000004E-3</v>
      </c>
      <c r="H233" s="18">
        <f t="shared" si="26"/>
        <v>1013045.47367463</v>
      </c>
      <c r="I233" s="18">
        <f t="shared" si="26"/>
        <v>1014125.1336626852</v>
      </c>
      <c r="J233" s="18">
        <f t="shared" si="26"/>
        <v>1015564.6803134251</v>
      </c>
      <c r="K233" s="5"/>
      <c r="L233" s="5"/>
    </row>
    <row r="234" spans="1:12" ht="31.5" x14ac:dyDescent="0.25">
      <c r="A234" s="15">
        <v>220</v>
      </c>
      <c r="B234" s="16" t="s">
        <v>525</v>
      </c>
      <c r="C234" s="17" t="s">
        <v>526</v>
      </c>
      <c r="D234" s="18">
        <v>34133.51</v>
      </c>
      <c r="E234" s="16">
        <v>0.66</v>
      </c>
      <c r="F234" s="19">
        <v>1</v>
      </c>
      <c r="G234" s="20"/>
      <c r="H234" s="18">
        <f t="shared" si="25"/>
        <v>20275.304940000002</v>
      </c>
      <c r="I234" s="18">
        <f t="shared" si="25"/>
        <v>23654.522430000001</v>
      </c>
      <c r="J234" s="18">
        <f t="shared" si="25"/>
        <v>28160.145750000003</v>
      </c>
      <c r="K234" s="5"/>
      <c r="L234" s="5"/>
    </row>
    <row r="235" spans="1:12" x14ac:dyDescent="0.25">
      <c r="A235" s="15">
        <v>221</v>
      </c>
      <c r="B235" s="16" t="s">
        <v>527</v>
      </c>
      <c r="C235" s="17" t="s">
        <v>528</v>
      </c>
      <c r="D235" s="18">
        <v>34133.51</v>
      </c>
      <c r="E235" s="16">
        <v>0.47</v>
      </c>
      <c r="F235" s="19">
        <v>1</v>
      </c>
      <c r="G235" s="20"/>
      <c r="H235" s="18">
        <f t="shared" si="25"/>
        <v>14438.47473</v>
      </c>
      <c r="I235" s="18">
        <f t="shared" si="25"/>
        <v>16844.887185</v>
      </c>
      <c r="J235" s="18">
        <f t="shared" si="25"/>
        <v>20053.437125</v>
      </c>
      <c r="K235" s="5"/>
      <c r="L235" s="5"/>
    </row>
    <row r="236" spans="1:12" x14ac:dyDescent="0.25">
      <c r="A236" s="15">
        <v>222</v>
      </c>
      <c r="B236" s="16" t="s">
        <v>529</v>
      </c>
      <c r="C236" s="17" t="s">
        <v>530</v>
      </c>
      <c r="D236" s="18">
        <v>34133.51</v>
      </c>
      <c r="E236" s="16">
        <v>0.61</v>
      </c>
      <c r="F236" s="19">
        <v>1</v>
      </c>
      <c r="G236" s="20"/>
      <c r="H236" s="18">
        <f t="shared" si="25"/>
        <v>18739.296989999999</v>
      </c>
      <c r="I236" s="18">
        <f t="shared" si="25"/>
        <v>21862.513155000001</v>
      </c>
      <c r="J236" s="18">
        <f t="shared" si="25"/>
        <v>26026.801374999999</v>
      </c>
      <c r="K236" s="5"/>
      <c r="L236" s="5"/>
    </row>
    <row r="237" spans="1:12" ht="47.25" x14ac:dyDescent="0.25">
      <c r="A237" s="15">
        <v>223</v>
      </c>
      <c r="B237" s="16" t="s">
        <v>531</v>
      </c>
      <c r="C237" s="17" t="s">
        <v>532</v>
      </c>
      <c r="D237" s="18">
        <v>34133.51</v>
      </c>
      <c r="E237" s="16">
        <v>0.71</v>
      </c>
      <c r="F237" s="19">
        <v>1</v>
      </c>
      <c r="G237" s="20"/>
      <c r="H237" s="18">
        <f t="shared" si="25"/>
        <v>21811.312890000001</v>
      </c>
      <c r="I237" s="18">
        <f t="shared" si="25"/>
        <v>25446.531705000001</v>
      </c>
      <c r="J237" s="18">
        <f t="shared" si="25"/>
        <v>30293.490124999997</v>
      </c>
      <c r="K237" s="5"/>
      <c r="L237" s="5"/>
    </row>
    <row r="238" spans="1:12" ht="31.5" x14ac:dyDescent="0.25">
      <c r="A238" s="15">
        <v>224</v>
      </c>
      <c r="B238" s="16" t="s">
        <v>533</v>
      </c>
      <c r="C238" s="17" t="s">
        <v>71</v>
      </c>
      <c r="D238" s="18">
        <v>34133.51</v>
      </c>
      <c r="E238" s="16">
        <v>0.84</v>
      </c>
      <c r="F238" s="19">
        <v>1</v>
      </c>
      <c r="G238" s="20"/>
      <c r="H238" s="18">
        <f t="shared" si="25"/>
        <v>25804.933560000001</v>
      </c>
      <c r="I238" s="18">
        <f t="shared" si="25"/>
        <v>30105.755820000002</v>
      </c>
      <c r="J238" s="18">
        <f t="shared" si="25"/>
        <v>35840.1855</v>
      </c>
      <c r="K238" s="5"/>
      <c r="L238" s="5"/>
    </row>
    <row r="239" spans="1:12" ht="31.5" x14ac:dyDescent="0.25">
      <c r="A239" s="15">
        <v>225</v>
      </c>
      <c r="B239" s="16" t="s">
        <v>534</v>
      </c>
      <c r="C239" s="17" t="s">
        <v>72</v>
      </c>
      <c r="D239" s="18">
        <v>34133.51</v>
      </c>
      <c r="E239" s="16">
        <v>0.91</v>
      </c>
      <c r="F239" s="19">
        <v>1</v>
      </c>
      <c r="G239" s="20"/>
      <c r="H239" s="18">
        <f t="shared" si="25"/>
        <v>27955.344690000005</v>
      </c>
      <c r="I239" s="18">
        <f t="shared" si="25"/>
        <v>32614.568805000006</v>
      </c>
      <c r="J239" s="18">
        <f t="shared" si="25"/>
        <v>38826.867625000006</v>
      </c>
      <c r="K239" s="5"/>
      <c r="L239" s="5"/>
    </row>
    <row r="240" spans="1:12" ht="31.5" x14ac:dyDescent="0.25">
      <c r="A240" s="15">
        <v>226</v>
      </c>
      <c r="B240" s="16" t="s">
        <v>535</v>
      </c>
      <c r="C240" s="17" t="s">
        <v>73</v>
      </c>
      <c r="D240" s="18">
        <v>34133.51</v>
      </c>
      <c r="E240" s="16">
        <v>1.1000000000000001</v>
      </c>
      <c r="F240" s="19">
        <v>1</v>
      </c>
      <c r="G240" s="20"/>
      <c r="H240" s="18">
        <f t="shared" si="25"/>
        <v>33792.174900000005</v>
      </c>
      <c r="I240" s="18">
        <f t="shared" si="25"/>
        <v>39424.204050000008</v>
      </c>
      <c r="J240" s="18">
        <f t="shared" si="25"/>
        <v>46933.576250000006</v>
      </c>
      <c r="K240" s="5"/>
      <c r="L240" s="5"/>
    </row>
    <row r="241" spans="1:12" ht="31.5" x14ac:dyDescent="0.25">
      <c r="A241" s="15">
        <v>227</v>
      </c>
      <c r="B241" s="16" t="s">
        <v>536</v>
      </c>
      <c r="C241" s="17" t="s">
        <v>74</v>
      </c>
      <c r="D241" s="18">
        <v>34133.51</v>
      </c>
      <c r="E241" s="16">
        <v>1.35</v>
      </c>
      <c r="F241" s="19">
        <v>1</v>
      </c>
      <c r="G241" s="20"/>
      <c r="H241" s="18">
        <v>46080.24</v>
      </c>
      <c r="I241" s="18">
        <v>46080.24</v>
      </c>
      <c r="J241" s="18">
        <v>46080.24</v>
      </c>
      <c r="K241" s="3" t="s">
        <v>947</v>
      </c>
      <c r="L241" s="6">
        <f t="shared" ref="L241:L243" si="27">D241*E241*F241</f>
        <v>46080.238500000007</v>
      </c>
    </row>
    <row r="242" spans="1:12" ht="31.5" x14ac:dyDescent="0.25">
      <c r="A242" s="15">
        <v>228</v>
      </c>
      <c r="B242" s="16" t="s">
        <v>537</v>
      </c>
      <c r="C242" s="17" t="s">
        <v>538</v>
      </c>
      <c r="D242" s="18">
        <v>34133.51</v>
      </c>
      <c r="E242" s="16">
        <v>1.96</v>
      </c>
      <c r="F242" s="19">
        <v>1</v>
      </c>
      <c r="G242" s="20"/>
      <c r="H242" s="18">
        <v>66901.679999999993</v>
      </c>
      <c r="I242" s="18">
        <v>66901.679999999993</v>
      </c>
      <c r="J242" s="18">
        <v>66901.679999999993</v>
      </c>
      <c r="K242" s="3" t="s">
        <v>947</v>
      </c>
      <c r="L242" s="6">
        <f t="shared" si="27"/>
        <v>66901.679600000003</v>
      </c>
    </row>
    <row r="243" spans="1:12" ht="31.5" x14ac:dyDescent="0.25">
      <c r="A243" s="15">
        <v>229</v>
      </c>
      <c r="B243" s="16" t="s">
        <v>539</v>
      </c>
      <c r="C243" s="17" t="s">
        <v>75</v>
      </c>
      <c r="D243" s="18">
        <v>34133.51</v>
      </c>
      <c r="E243" s="16">
        <v>22</v>
      </c>
      <c r="F243" s="19">
        <v>1</v>
      </c>
      <c r="G243" s="20">
        <v>9.4999999999999998E-3</v>
      </c>
      <c r="H243" s="18">
        <v>750937.22</v>
      </c>
      <c r="I243" s="18">
        <v>750937.22</v>
      </c>
      <c r="J243" s="18">
        <v>750937.22</v>
      </c>
      <c r="K243" s="3" t="s">
        <v>947</v>
      </c>
      <c r="L243" s="6">
        <f t="shared" si="27"/>
        <v>750937.22000000009</v>
      </c>
    </row>
    <row r="244" spans="1:12" s="4" customFormat="1" x14ac:dyDescent="0.25">
      <c r="A244" s="15">
        <v>230</v>
      </c>
      <c r="B244" s="16" t="s">
        <v>540</v>
      </c>
      <c r="C244" s="17" t="s">
        <v>76</v>
      </c>
      <c r="D244" s="18">
        <v>34133.51</v>
      </c>
      <c r="E244" s="16">
        <v>0.49</v>
      </c>
      <c r="F244" s="19">
        <v>1</v>
      </c>
      <c r="G244" s="20"/>
      <c r="H244" s="18">
        <f t="shared" si="25"/>
        <v>15052.877910000001</v>
      </c>
      <c r="I244" s="18">
        <f t="shared" si="25"/>
        <v>17561.690895000003</v>
      </c>
      <c r="J244" s="18">
        <f t="shared" si="25"/>
        <v>20906.774875000003</v>
      </c>
      <c r="K244" s="5"/>
      <c r="L244" s="5"/>
    </row>
    <row r="245" spans="1:12" s="4" customFormat="1" x14ac:dyDescent="0.25">
      <c r="A245" s="15">
        <v>231</v>
      </c>
      <c r="B245" s="16" t="s">
        <v>541</v>
      </c>
      <c r="C245" s="17" t="s">
        <v>77</v>
      </c>
      <c r="D245" s="18">
        <v>34133.51</v>
      </c>
      <c r="E245" s="16">
        <v>0.79</v>
      </c>
      <c r="F245" s="19">
        <v>1</v>
      </c>
      <c r="G245" s="20"/>
      <c r="H245" s="18">
        <f t="shared" si="25"/>
        <v>24268.925610000006</v>
      </c>
      <c r="I245" s="18">
        <f t="shared" si="25"/>
        <v>28313.746545000005</v>
      </c>
      <c r="J245" s="18">
        <f t="shared" si="25"/>
        <v>33706.841125000006</v>
      </c>
      <c r="K245" s="5"/>
      <c r="L245" s="5"/>
    </row>
    <row r="246" spans="1:12" s="4" customFormat="1" x14ac:dyDescent="0.25">
      <c r="A246" s="15">
        <v>232</v>
      </c>
      <c r="B246" s="16" t="s">
        <v>542</v>
      </c>
      <c r="C246" s="17" t="s">
        <v>78</v>
      </c>
      <c r="D246" s="18">
        <v>34133.51</v>
      </c>
      <c r="E246" s="16">
        <v>1.07</v>
      </c>
      <c r="F246" s="19">
        <v>1</v>
      </c>
      <c r="G246" s="20"/>
      <c r="H246" s="18">
        <f t="shared" si="25"/>
        <v>32870.570130000007</v>
      </c>
      <c r="I246" s="18">
        <f t="shared" si="25"/>
        <v>38348.998485000011</v>
      </c>
      <c r="J246" s="18">
        <f t="shared" si="25"/>
        <v>45653.569625000011</v>
      </c>
      <c r="K246" s="5"/>
      <c r="L246" s="5"/>
    </row>
    <row r="247" spans="1:12" s="4" customFormat="1" ht="31.5" x14ac:dyDescent="0.25">
      <c r="A247" s="15">
        <v>233</v>
      </c>
      <c r="B247" s="16" t="s">
        <v>543</v>
      </c>
      <c r="C247" s="17" t="s">
        <v>79</v>
      </c>
      <c r="D247" s="18">
        <v>34133.51</v>
      </c>
      <c r="E247" s="16">
        <v>1.19</v>
      </c>
      <c r="F247" s="19">
        <v>1</v>
      </c>
      <c r="G247" s="20"/>
      <c r="H247" s="18">
        <v>40618.879999999997</v>
      </c>
      <c r="I247" s="18">
        <v>40618.879999999997</v>
      </c>
      <c r="J247" s="18">
        <v>40618.879999999997</v>
      </c>
      <c r="K247" s="3" t="s">
        <v>947</v>
      </c>
      <c r="L247" s="6">
        <f>D247*E247*F247</f>
        <v>40618.876900000003</v>
      </c>
    </row>
    <row r="248" spans="1:12" s="4" customFormat="1" x14ac:dyDescent="0.25">
      <c r="A248" s="15">
        <v>234</v>
      </c>
      <c r="B248" s="16" t="s">
        <v>544</v>
      </c>
      <c r="C248" s="17" t="s">
        <v>80</v>
      </c>
      <c r="D248" s="18">
        <v>34133.51</v>
      </c>
      <c r="E248" s="16">
        <v>2.11</v>
      </c>
      <c r="F248" s="19">
        <v>1</v>
      </c>
      <c r="G248" s="20"/>
      <c r="H248" s="18">
        <f t="shared" si="25"/>
        <v>64819.535489999995</v>
      </c>
      <c r="I248" s="18">
        <f t="shared" si="25"/>
        <v>75622.791404999996</v>
      </c>
      <c r="J248" s="18">
        <f t="shared" si="25"/>
        <v>90027.132624999998</v>
      </c>
      <c r="K248" s="5"/>
      <c r="L248" s="5"/>
    </row>
    <row r="249" spans="1:12" s="4" customFormat="1" ht="31.5" x14ac:dyDescent="0.25">
      <c r="A249" s="15">
        <v>235</v>
      </c>
      <c r="B249" s="16" t="s">
        <v>545</v>
      </c>
      <c r="C249" s="17" t="s">
        <v>546</v>
      </c>
      <c r="D249" s="18">
        <v>34133.51</v>
      </c>
      <c r="E249" s="16">
        <v>3.29</v>
      </c>
      <c r="F249" s="19">
        <v>1</v>
      </c>
      <c r="G249" s="20"/>
      <c r="H249" s="18">
        <v>112299.25</v>
      </c>
      <c r="I249" s="18">
        <v>112299.25</v>
      </c>
      <c r="J249" s="18">
        <v>112299.25</v>
      </c>
      <c r="K249" s="3" t="s">
        <v>947</v>
      </c>
      <c r="L249" s="6">
        <f>D249*E249*F249</f>
        <v>112299.2479</v>
      </c>
    </row>
    <row r="250" spans="1:12" s="4" customFormat="1" x14ac:dyDescent="0.25">
      <c r="A250" s="15">
        <v>236</v>
      </c>
      <c r="B250" s="16" t="s">
        <v>547</v>
      </c>
      <c r="C250" s="17" t="s">
        <v>548</v>
      </c>
      <c r="D250" s="18">
        <v>34133.51</v>
      </c>
      <c r="E250" s="16">
        <v>0.51</v>
      </c>
      <c r="F250" s="19">
        <v>1</v>
      </c>
      <c r="G250" s="20"/>
      <c r="H250" s="18">
        <f t="shared" si="25"/>
        <v>15667.281090000002</v>
      </c>
      <c r="I250" s="18">
        <f t="shared" si="25"/>
        <v>18278.494605000004</v>
      </c>
      <c r="J250" s="18">
        <f t="shared" si="25"/>
        <v>21760.112625000002</v>
      </c>
      <c r="K250" s="5"/>
      <c r="L250" s="5"/>
    </row>
    <row r="251" spans="1:12" s="4" customFormat="1" x14ac:dyDescent="0.25">
      <c r="A251" s="15">
        <v>237</v>
      </c>
      <c r="B251" s="16" t="s">
        <v>549</v>
      </c>
      <c r="C251" s="17" t="s">
        <v>550</v>
      </c>
      <c r="D251" s="18">
        <v>34133.51</v>
      </c>
      <c r="E251" s="16">
        <v>0.66</v>
      </c>
      <c r="F251" s="19">
        <v>1</v>
      </c>
      <c r="G251" s="20"/>
      <c r="H251" s="18">
        <f t="shared" si="25"/>
        <v>20275.304940000002</v>
      </c>
      <c r="I251" s="18">
        <f t="shared" si="25"/>
        <v>23654.522430000001</v>
      </c>
      <c r="J251" s="18">
        <f t="shared" si="25"/>
        <v>28160.145750000003</v>
      </c>
      <c r="K251" s="5"/>
      <c r="L251" s="5"/>
    </row>
    <row r="252" spans="1:12" s="4" customFormat="1" ht="31.5" x14ac:dyDescent="0.25">
      <c r="A252" s="15">
        <v>238</v>
      </c>
      <c r="B252" s="16" t="s">
        <v>551</v>
      </c>
      <c r="C252" s="17" t="s">
        <v>81</v>
      </c>
      <c r="D252" s="18">
        <v>34133.51</v>
      </c>
      <c r="E252" s="16">
        <v>1.1499999999999999</v>
      </c>
      <c r="F252" s="19">
        <v>1</v>
      </c>
      <c r="G252" s="20">
        <v>0.25309999999999999</v>
      </c>
      <c r="H252" s="18">
        <v>39253.54</v>
      </c>
      <c r="I252" s="18">
        <v>39253.54</v>
      </c>
      <c r="J252" s="18">
        <v>39253.54</v>
      </c>
      <c r="K252" s="3" t="s">
        <v>947</v>
      </c>
      <c r="L252" s="6">
        <f>D252*E252*F252</f>
        <v>39253.536500000002</v>
      </c>
    </row>
    <row r="253" spans="1:12" s="4" customFormat="1" x14ac:dyDescent="0.25">
      <c r="A253" s="15">
        <v>239</v>
      </c>
      <c r="B253" s="16" t="s">
        <v>552</v>
      </c>
      <c r="C253" s="17" t="s">
        <v>82</v>
      </c>
      <c r="D253" s="18">
        <v>34133.51</v>
      </c>
      <c r="E253" s="16">
        <v>1.49</v>
      </c>
      <c r="F253" s="19">
        <v>1</v>
      </c>
      <c r="G253" s="20">
        <v>0.13400000000000001</v>
      </c>
      <c r="H253" s="18">
        <f t="shared" ref="H253:J254" si="28">$D253*$E253*((1-$G253)+$G253*$F253*H$14)</f>
        <v>50177.420239340005</v>
      </c>
      <c r="I253" s="18">
        <f t="shared" si="28"/>
        <v>51199.684730330002</v>
      </c>
      <c r="J253" s="18">
        <f t="shared" si="28"/>
        <v>52562.704051650006</v>
      </c>
      <c r="K253" s="5"/>
      <c r="L253" s="5"/>
    </row>
    <row r="254" spans="1:12" s="4" customFormat="1" ht="78.75" x14ac:dyDescent="0.25">
      <c r="A254" s="15">
        <v>240</v>
      </c>
      <c r="B254" s="16" t="s">
        <v>553</v>
      </c>
      <c r="C254" s="17" t="s">
        <v>554</v>
      </c>
      <c r="D254" s="18">
        <v>34133.51</v>
      </c>
      <c r="E254" s="16">
        <v>4.4400000000000004</v>
      </c>
      <c r="F254" s="19">
        <v>1</v>
      </c>
      <c r="G254" s="20">
        <v>0.19339999999999999</v>
      </c>
      <c r="H254" s="18">
        <f t="shared" si="28"/>
        <v>148621.75354970404</v>
      </c>
      <c r="I254" s="18">
        <f t="shared" si="28"/>
        <v>153018.29982514805</v>
      </c>
      <c r="J254" s="18">
        <f t="shared" si="28"/>
        <v>158880.36152574001</v>
      </c>
      <c r="K254" s="5"/>
      <c r="L254" s="5"/>
    </row>
    <row r="255" spans="1:12" x14ac:dyDescent="0.25">
      <c r="A255" s="15">
        <v>241</v>
      </c>
      <c r="B255" s="16" t="s">
        <v>555</v>
      </c>
      <c r="C255" s="17" t="s">
        <v>556</v>
      </c>
      <c r="D255" s="18">
        <v>34133.51</v>
      </c>
      <c r="E255" s="16">
        <v>1.1100000000000001</v>
      </c>
      <c r="F255" s="19">
        <v>1</v>
      </c>
      <c r="G255" s="20"/>
      <c r="H255" s="18">
        <f t="shared" si="25"/>
        <v>34099.37649000001</v>
      </c>
      <c r="I255" s="18">
        <f t="shared" si="25"/>
        <v>39782.605905000011</v>
      </c>
      <c r="J255" s="18">
        <f t="shared" si="25"/>
        <v>47360.245125000009</v>
      </c>
      <c r="K255" s="5"/>
      <c r="L255" s="5"/>
    </row>
    <row r="256" spans="1:12" x14ac:dyDescent="0.25">
      <c r="A256" s="15">
        <v>242</v>
      </c>
      <c r="B256" s="16" t="s">
        <v>557</v>
      </c>
      <c r="C256" s="17" t="s">
        <v>558</v>
      </c>
      <c r="D256" s="18">
        <v>34133.51</v>
      </c>
      <c r="E256" s="16">
        <v>0.39</v>
      </c>
      <c r="F256" s="19">
        <v>1</v>
      </c>
      <c r="G256" s="20"/>
      <c r="H256" s="18">
        <f t="shared" si="25"/>
        <v>11980.862010000003</v>
      </c>
      <c r="I256" s="18">
        <f t="shared" si="25"/>
        <v>13977.672345000003</v>
      </c>
      <c r="J256" s="18">
        <f t="shared" si="25"/>
        <v>16640.086125000002</v>
      </c>
      <c r="K256" s="5"/>
      <c r="L256" s="5"/>
    </row>
    <row r="257" spans="1:12" x14ac:dyDescent="0.25">
      <c r="A257" s="15">
        <v>243</v>
      </c>
      <c r="B257" s="16" t="s">
        <v>559</v>
      </c>
      <c r="C257" s="17" t="s">
        <v>560</v>
      </c>
      <c r="D257" s="18">
        <v>34133.51</v>
      </c>
      <c r="E257" s="16">
        <v>1.85</v>
      </c>
      <c r="F257" s="19">
        <v>1</v>
      </c>
      <c r="G257" s="20"/>
      <c r="H257" s="18">
        <f t="shared" si="25"/>
        <v>56832.294150000002</v>
      </c>
      <c r="I257" s="18">
        <f t="shared" si="25"/>
        <v>66304.343175000002</v>
      </c>
      <c r="J257" s="18">
        <f t="shared" si="25"/>
        <v>78933.741875000007</v>
      </c>
      <c r="K257" s="5"/>
      <c r="L257" s="5"/>
    </row>
    <row r="258" spans="1:12" x14ac:dyDescent="0.25">
      <c r="A258" s="15">
        <v>244</v>
      </c>
      <c r="B258" s="16" t="s">
        <v>561</v>
      </c>
      <c r="C258" s="17" t="s">
        <v>562</v>
      </c>
      <c r="D258" s="18">
        <v>34133.51</v>
      </c>
      <c r="E258" s="16">
        <v>2.12</v>
      </c>
      <c r="F258" s="19">
        <v>1</v>
      </c>
      <c r="G258" s="20"/>
      <c r="H258" s="18">
        <f t="shared" si="25"/>
        <v>65126.737080000006</v>
      </c>
      <c r="I258" s="18">
        <f t="shared" si="25"/>
        <v>75981.193260000015</v>
      </c>
      <c r="J258" s="18">
        <f t="shared" si="25"/>
        <v>90453.801500000001</v>
      </c>
      <c r="K258" s="5"/>
      <c r="L258" s="5"/>
    </row>
    <row r="259" spans="1:12" x14ac:dyDescent="0.25">
      <c r="A259" s="15">
        <v>245</v>
      </c>
      <c r="B259" s="16" t="s">
        <v>563</v>
      </c>
      <c r="C259" s="17" t="s">
        <v>564</v>
      </c>
      <c r="D259" s="18">
        <v>34133.51</v>
      </c>
      <c r="E259" s="16">
        <v>0.85</v>
      </c>
      <c r="F259" s="19">
        <v>1</v>
      </c>
      <c r="G259" s="20"/>
      <c r="H259" s="18">
        <f t="shared" si="25"/>
        <v>26112.135150000002</v>
      </c>
      <c r="I259" s="18">
        <f t="shared" si="25"/>
        <v>30464.157675000002</v>
      </c>
      <c r="J259" s="18">
        <f t="shared" si="25"/>
        <v>36266.854375000003</v>
      </c>
      <c r="K259" s="5"/>
      <c r="L259" s="5"/>
    </row>
    <row r="260" spans="1:12" ht="31.5" x14ac:dyDescent="0.25">
      <c r="A260" s="15">
        <v>246</v>
      </c>
      <c r="B260" s="16" t="s">
        <v>565</v>
      </c>
      <c r="C260" s="17" t="s">
        <v>566</v>
      </c>
      <c r="D260" s="18">
        <v>34133.51</v>
      </c>
      <c r="E260" s="16">
        <v>2.48</v>
      </c>
      <c r="F260" s="19">
        <v>1</v>
      </c>
      <c r="G260" s="20"/>
      <c r="H260" s="18">
        <f t="shared" si="25"/>
        <v>76185.994319999998</v>
      </c>
      <c r="I260" s="18">
        <f t="shared" si="25"/>
        <v>88883.660040000002</v>
      </c>
      <c r="J260" s="18">
        <f t="shared" si="25"/>
        <v>105813.88099999999</v>
      </c>
      <c r="K260" s="5"/>
      <c r="L260" s="5"/>
    </row>
    <row r="261" spans="1:12" ht="47.25" x14ac:dyDescent="0.25">
      <c r="A261" s="15">
        <v>247</v>
      </c>
      <c r="B261" s="16" t="s">
        <v>567</v>
      </c>
      <c r="C261" s="17" t="s">
        <v>568</v>
      </c>
      <c r="D261" s="18">
        <v>34133.51</v>
      </c>
      <c r="E261" s="16">
        <v>0.91</v>
      </c>
      <c r="F261" s="19">
        <v>1</v>
      </c>
      <c r="G261" s="20"/>
      <c r="H261" s="18">
        <f t="shared" si="25"/>
        <v>27955.344690000005</v>
      </c>
      <c r="I261" s="18">
        <f t="shared" si="25"/>
        <v>32614.568805000006</v>
      </c>
      <c r="J261" s="18">
        <f t="shared" si="25"/>
        <v>38826.867625000006</v>
      </c>
      <c r="K261" s="5"/>
      <c r="L261" s="5"/>
    </row>
    <row r="262" spans="1:12" x14ac:dyDescent="0.25">
      <c r="A262" s="15">
        <v>248</v>
      </c>
      <c r="B262" s="16" t="s">
        <v>569</v>
      </c>
      <c r="C262" s="17" t="s">
        <v>570</v>
      </c>
      <c r="D262" s="18">
        <v>34133.51</v>
      </c>
      <c r="E262" s="16">
        <v>1.28</v>
      </c>
      <c r="F262" s="19">
        <v>1</v>
      </c>
      <c r="G262" s="20"/>
      <c r="H262" s="18">
        <f t="shared" si="25"/>
        <v>39321.803520000001</v>
      </c>
      <c r="I262" s="18">
        <f t="shared" si="25"/>
        <v>45875.437440000002</v>
      </c>
      <c r="J262" s="18">
        <f t="shared" si="25"/>
        <v>54613.616000000002</v>
      </c>
      <c r="K262" s="5"/>
      <c r="L262" s="5"/>
    </row>
    <row r="263" spans="1:12" x14ac:dyDescent="0.25">
      <c r="A263" s="15">
        <v>249</v>
      </c>
      <c r="B263" s="16" t="s">
        <v>571</v>
      </c>
      <c r="C263" s="17" t="s">
        <v>572</v>
      </c>
      <c r="D263" s="18">
        <v>34133.51</v>
      </c>
      <c r="E263" s="16">
        <v>1.1100000000000001</v>
      </c>
      <c r="F263" s="19">
        <v>1</v>
      </c>
      <c r="G263" s="20"/>
      <c r="H263" s="18">
        <f t="shared" si="25"/>
        <v>34099.37649000001</v>
      </c>
      <c r="I263" s="18">
        <f t="shared" si="25"/>
        <v>39782.605905000011</v>
      </c>
      <c r="J263" s="18">
        <f t="shared" si="25"/>
        <v>47360.245125000009</v>
      </c>
      <c r="K263" s="5"/>
      <c r="L263" s="5"/>
    </row>
    <row r="264" spans="1:12" x14ac:dyDescent="0.25">
      <c r="A264" s="15">
        <v>250</v>
      </c>
      <c r="B264" s="16" t="s">
        <v>573</v>
      </c>
      <c r="C264" s="17" t="s">
        <v>574</v>
      </c>
      <c r="D264" s="18">
        <v>34133.51</v>
      </c>
      <c r="E264" s="16">
        <v>1.25</v>
      </c>
      <c r="F264" s="19">
        <v>1</v>
      </c>
      <c r="G264" s="20"/>
      <c r="H264" s="18">
        <f t="shared" si="25"/>
        <v>38400.198750000003</v>
      </c>
      <c r="I264" s="18">
        <f t="shared" si="25"/>
        <v>44800.231875000005</v>
      </c>
      <c r="J264" s="18">
        <f t="shared" si="25"/>
        <v>53333.609375000007</v>
      </c>
      <c r="K264" s="5"/>
      <c r="L264" s="5"/>
    </row>
    <row r="265" spans="1:12" x14ac:dyDescent="0.25">
      <c r="A265" s="15">
        <v>251</v>
      </c>
      <c r="B265" s="16" t="s">
        <v>575</v>
      </c>
      <c r="C265" s="17" t="s">
        <v>576</v>
      </c>
      <c r="D265" s="18">
        <v>34133.51</v>
      </c>
      <c r="E265" s="16">
        <v>1.78</v>
      </c>
      <c r="F265" s="19">
        <v>1</v>
      </c>
      <c r="G265" s="20"/>
      <c r="H265" s="18">
        <f t="shared" si="25"/>
        <v>54681.883020000008</v>
      </c>
      <c r="I265" s="18">
        <f t="shared" si="25"/>
        <v>63795.530190000012</v>
      </c>
      <c r="J265" s="18">
        <f t="shared" si="25"/>
        <v>75947.059750000015</v>
      </c>
      <c r="K265" s="5"/>
      <c r="L265" s="5"/>
    </row>
    <row r="266" spans="1:12" x14ac:dyDescent="0.25">
      <c r="A266" s="15">
        <v>252</v>
      </c>
      <c r="B266" s="16" t="s">
        <v>577</v>
      </c>
      <c r="C266" s="17" t="s">
        <v>578</v>
      </c>
      <c r="D266" s="18">
        <v>34133.51</v>
      </c>
      <c r="E266" s="16">
        <v>1.67</v>
      </c>
      <c r="F266" s="19">
        <v>1</v>
      </c>
      <c r="G266" s="20"/>
      <c r="H266" s="18">
        <f t="shared" si="25"/>
        <v>51302.665529999998</v>
      </c>
      <c r="I266" s="18">
        <f t="shared" si="25"/>
        <v>59853.109785000001</v>
      </c>
      <c r="J266" s="18">
        <f t="shared" si="25"/>
        <v>71253.702124999996</v>
      </c>
      <c r="K266" s="5"/>
      <c r="L266" s="5"/>
    </row>
    <row r="267" spans="1:12" x14ac:dyDescent="0.25">
      <c r="A267" s="15">
        <v>253</v>
      </c>
      <c r="B267" s="16" t="s">
        <v>579</v>
      </c>
      <c r="C267" s="17" t="s">
        <v>580</v>
      </c>
      <c r="D267" s="18">
        <v>34133.51</v>
      </c>
      <c r="E267" s="16">
        <v>0.87</v>
      </c>
      <c r="F267" s="19">
        <v>1</v>
      </c>
      <c r="G267" s="20"/>
      <c r="H267" s="18">
        <f t="shared" si="25"/>
        <v>26726.538330000003</v>
      </c>
      <c r="I267" s="18">
        <f t="shared" si="25"/>
        <v>31180.961385000002</v>
      </c>
      <c r="J267" s="18">
        <f t="shared" si="25"/>
        <v>37120.192125000001</v>
      </c>
      <c r="K267" s="5"/>
      <c r="L267" s="5"/>
    </row>
    <row r="268" spans="1:12" x14ac:dyDescent="0.25">
      <c r="A268" s="15">
        <v>254</v>
      </c>
      <c r="B268" s="16" t="s">
        <v>581</v>
      </c>
      <c r="C268" s="17" t="s">
        <v>582</v>
      </c>
      <c r="D268" s="18">
        <v>34133.51</v>
      </c>
      <c r="E268" s="16">
        <v>1.57</v>
      </c>
      <c r="F268" s="19">
        <v>1</v>
      </c>
      <c r="G268" s="20"/>
      <c r="H268" s="18">
        <f t="shared" si="25"/>
        <v>48230.649630000007</v>
      </c>
      <c r="I268" s="18">
        <f t="shared" si="25"/>
        <v>56269.091235000007</v>
      </c>
      <c r="J268" s="18">
        <f t="shared" si="25"/>
        <v>66987.01337500001</v>
      </c>
      <c r="K268" s="5"/>
      <c r="L268" s="5"/>
    </row>
    <row r="269" spans="1:12" ht="31.5" x14ac:dyDescent="0.25">
      <c r="A269" s="15">
        <v>255</v>
      </c>
      <c r="B269" s="16" t="s">
        <v>583</v>
      </c>
      <c r="C269" s="17" t="s">
        <v>584</v>
      </c>
      <c r="D269" s="18">
        <v>34133.51</v>
      </c>
      <c r="E269" s="16">
        <v>0.85</v>
      </c>
      <c r="F269" s="19">
        <v>1</v>
      </c>
      <c r="G269" s="20"/>
      <c r="H269" s="18">
        <f t="shared" si="25"/>
        <v>26112.135150000002</v>
      </c>
      <c r="I269" s="18">
        <f t="shared" si="25"/>
        <v>30464.157675000002</v>
      </c>
      <c r="J269" s="18">
        <f t="shared" si="25"/>
        <v>36266.854375000003</v>
      </c>
      <c r="K269" s="5"/>
      <c r="L269" s="5"/>
    </row>
    <row r="270" spans="1:12" x14ac:dyDescent="0.25">
      <c r="A270" s="15">
        <v>256</v>
      </c>
      <c r="B270" s="16" t="s">
        <v>585</v>
      </c>
      <c r="C270" s="17" t="s">
        <v>586</v>
      </c>
      <c r="D270" s="18">
        <v>34133.51</v>
      </c>
      <c r="E270" s="16">
        <v>1.32</v>
      </c>
      <c r="F270" s="19">
        <v>1</v>
      </c>
      <c r="G270" s="20"/>
      <c r="H270" s="18">
        <f t="shared" si="25"/>
        <v>40550.609880000004</v>
      </c>
      <c r="I270" s="18">
        <f t="shared" si="25"/>
        <v>47309.044860000002</v>
      </c>
      <c r="J270" s="18">
        <f t="shared" si="25"/>
        <v>56320.291500000007</v>
      </c>
      <c r="K270" s="5"/>
      <c r="L270" s="5"/>
    </row>
    <row r="271" spans="1:12" x14ac:dyDescent="0.25">
      <c r="A271" s="15">
        <v>257</v>
      </c>
      <c r="B271" s="16" t="s">
        <v>587</v>
      </c>
      <c r="C271" s="17" t="s">
        <v>588</v>
      </c>
      <c r="D271" s="18">
        <v>34133.51</v>
      </c>
      <c r="E271" s="16">
        <v>1.05</v>
      </c>
      <c r="F271" s="19">
        <v>1</v>
      </c>
      <c r="G271" s="20"/>
      <c r="H271" s="18">
        <f t="shared" si="25"/>
        <v>32256.166950000006</v>
      </c>
      <c r="I271" s="18">
        <f t="shared" si="25"/>
        <v>37632.194775000011</v>
      </c>
      <c r="J271" s="18">
        <f t="shared" si="25"/>
        <v>44800.231875000012</v>
      </c>
      <c r="K271" s="5"/>
      <c r="L271" s="5"/>
    </row>
    <row r="272" spans="1:12" x14ac:dyDescent="0.25">
      <c r="A272" s="15">
        <v>258</v>
      </c>
      <c r="B272" s="16" t="s">
        <v>589</v>
      </c>
      <c r="C272" s="17" t="s">
        <v>83</v>
      </c>
      <c r="D272" s="18">
        <v>34133.51</v>
      </c>
      <c r="E272" s="16">
        <v>1.01</v>
      </c>
      <c r="F272" s="19">
        <v>1</v>
      </c>
      <c r="G272" s="20"/>
      <c r="H272" s="18">
        <f t="shared" ref="H272:J335" si="29">$D272*$E272*$F272*H$14</f>
        <v>31027.360590000008</v>
      </c>
      <c r="I272" s="18">
        <f t="shared" si="29"/>
        <v>36198.587355000011</v>
      </c>
      <c r="J272" s="18">
        <f t="shared" si="29"/>
        <v>43093.556375000007</v>
      </c>
      <c r="K272" s="5"/>
      <c r="L272" s="5"/>
    </row>
    <row r="273" spans="1:12" x14ac:dyDescent="0.25">
      <c r="A273" s="15">
        <v>259</v>
      </c>
      <c r="B273" s="16" t="s">
        <v>590</v>
      </c>
      <c r="C273" s="17" t="s">
        <v>591</v>
      </c>
      <c r="D273" s="18">
        <v>34133.51</v>
      </c>
      <c r="E273" s="16">
        <v>2.11</v>
      </c>
      <c r="F273" s="19">
        <v>1</v>
      </c>
      <c r="G273" s="20"/>
      <c r="H273" s="18">
        <f t="shared" si="29"/>
        <v>64819.535489999995</v>
      </c>
      <c r="I273" s="18">
        <f t="shared" si="29"/>
        <v>75622.791404999996</v>
      </c>
      <c r="J273" s="18">
        <f t="shared" si="29"/>
        <v>90027.132624999998</v>
      </c>
      <c r="K273" s="5"/>
      <c r="L273" s="5"/>
    </row>
    <row r="274" spans="1:12" x14ac:dyDescent="0.25">
      <c r="A274" s="15">
        <v>260</v>
      </c>
      <c r="B274" s="16" t="s">
        <v>592</v>
      </c>
      <c r="C274" s="17" t="s">
        <v>593</v>
      </c>
      <c r="D274" s="18">
        <v>34133.51</v>
      </c>
      <c r="E274" s="16">
        <v>3.97</v>
      </c>
      <c r="F274" s="19">
        <v>1</v>
      </c>
      <c r="G274" s="20"/>
      <c r="H274" s="18">
        <f t="shared" si="29"/>
        <v>121959.03123000002</v>
      </c>
      <c r="I274" s="18">
        <f t="shared" si="29"/>
        <v>142285.53643500002</v>
      </c>
      <c r="J274" s="18">
        <f t="shared" si="29"/>
        <v>169387.54337500001</v>
      </c>
      <c r="K274" s="5"/>
      <c r="L274" s="5"/>
    </row>
    <row r="275" spans="1:12" x14ac:dyDescent="0.25">
      <c r="A275" s="15">
        <v>261</v>
      </c>
      <c r="B275" s="16" t="s">
        <v>594</v>
      </c>
      <c r="C275" s="17" t="s">
        <v>595</v>
      </c>
      <c r="D275" s="18">
        <v>34133.51</v>
      </c>
      <c r="E275" s="16">
        <v>4.3099999999999996</v>
      </c>
      <c r="F275" s="19">
        <v>1</v>
      </c>
      <c r="G275" s="20"/>
      <c r="H275" s="18">
        <f t="shared" si="29"/>
        <v>132403.88529000001</v>
      </c>
      <c r="I275" s="18">
        <f t="shared" si="29"/>
        <v>154471.199505</v>
      </c>
      <c r="J275" s="18">
        <f t="shared" si="29"/>
        <v>183894.28512499999</v>
      </c>
      <c r="K275" s="5"/>
      <c r="L275" s="5"/>
    </row>
    <row r="276" spans="1:12" x14ac:dyDescent="0.25">
      <c r="A276" s="15">
        <v>262</v>
      </c>
      <c r="B276" s="16" t="s">
        <v>596</v>
      </c>
      <c r="C276" s="17" t="s">
        <v>84</v>
      </c>
      <c r="D276" s="18">
        <v>34133.51</v>
      </c>
      <c r="E276" s="16">
        <v>1.2</v>
      </c>
      <c r="F276" s="19">
        <v>1</v>
      </c>
      <c r="G276" s="20"/>
      <c r="H276" s="18">
        <f t="shared" si="29"/>
        <v>36864.190800000004</v>
      </c>
      <c r="I276" s="18">
        <f t="shared" si="29"/>
        <v>43008.222600000001</v>
      </c>
      <c r="J276" s="18">
        <f t="shared" si="29"/>
        <v>51200.264999999999</v>
      </c>
      <c r="K276" s="5"/>
      <c r="L276" s="5"/>
    </row>
    <row r="277" spans="1:12" x14ac:dyDescent="0.25">
      <c r="A277" s="15">
        <v>263</v>
      </c>
      <c r="B277" s="16" t="s">
        <v>597</v>
      </c>
      <c r="C277" s="17" t="s">
        <v>85</v>
      </c>
      <c r="D277" s="18">
        <v>34133.51</v>
      </c>
      <c r="E277" s="16">
        <v>2.37</v>
      </c>
      <c r="F277" s="19">
        <v>1</v>
      </c>
      <c r="G277" s="20"/>
      <c r="H277" s="18">
        <f t="shared" si="29"/>
        <v>72806.776830000017</v>
      </c>
      <c r="I277" s="18">
        <f t="shared" si="29"/>
        <v>84941.23963500002</v>
      </c>
      <c r="J277" s="18">
        <f t="shared" si="29"/>
        <v>101120.52337500002</v>
      </c>
      <c r="K277" s="5"/>
      <c r="L277" s="5"/>
    </row>
    <row r="278" spans="1:12" x14ac:dyDescent="0.25">
      <c r="A278" s="15">
        <v>264</v>
      </c>
      <c r="B278" s="16" t="s">
        <v>598</v>
      </c>
      <c r="C278" s="17" t="s">
        <v>599</v>
      </c>
      <c r="D278" s="18">
        <v>34133.51</v>
      </c>
      <c r="E278" s="16">
        <v>4.13</v>
      </c>
      <c r="F278" s="19">
        <v>1</v>
      </c>
      <c r="G278" s="20"/>
      <c r="H278" s="18">
        <f t="shared" si="29"/>
        <v>126874.25667</v>
      </c>
      <c r="I278" s="18">
        <f t="shared" si="29"/>
        <v>148019.96611499999</v>
      </c>
      <c r="J278" s="18">
        <f t="shared" si="29"/>
        <v>176214.245375</v>
      </c>
      <c r="K278" s="5"/>
      <c r="L278" s="5"/>
    </row>
    <row r="279" spans="1:12" x14ac:dyDescent="0.25">
      <c r="A279" s="15">
        <v>265</v>
      </c>
      <c r="B279" s="16" t="s">
        <v>600</v>
      </c>
      <c r="C279" s="17" t="s">
        <v>601</v>
      </c>
      <c r="D279" s="18">
        <v>34133.51</v>
      </c>
      <c r="E279" s="16">
        <v>6.08</v>
      </c>
      <c r="F279" s="19">
        <v>1</v>
      </c>
      <c r="G279" s="20"/>
      <c r="H279" s="18">
        <f t="shared" si="29"/>
        <v>186778.56672000003</v>
      </c>
      <c r="I279" s="18">
        <f t="shared" si="29"/>
        <v>217908.32784000004</v>
      </c>
      <c r="J279" s="18">
        <f t="shared" si="29"/>
        <v>259414.67600000004</v>
      </c>
      <c r="K279" s="5"/>
      <c r="L279" s="5"/>
    </row>
    <row r="280" spans="1:12" x14ac:dyDescent="0.25">
      <c r="A280" s="15">
        <v>266</v>
      </c>
      <c r="B280" s="16" t="s">
        <v>602</v>
      </c>
      <c r="C280" s="17" t="s">
        <v>603</v>
      </c>
      <c r="D280" s="18">
        <v>34133.51</v>
      </c>
      <c r="E280" s="16">
        <v>7.12</v>
      </c>
      <c r="F280" s="19">
        <v>1</v>
      </c>
      <c r="G280" s="20"/>
      <c r="H280" s="18">
        <f t="shared" si="29"/>
        <v>218727.53208000003</v>
      </c>
      <c r="I280" s="18">
        <f t="shared" si="29"/>
        <v>255182.12076000005</v>
      </c>
      <c r="J280" s="18">
        <f t="shared" si="29"/>
        <v>303788.23900000006</v>
      </c>
      <c r="K280" s="5"/>
      <c r="L280" s="5"/>
    </row>
    <row r="281" spans="1:12" ht="31.5" x14ac:dyDescent="0.25">
      <c r="A281" s="15">
        <v>267</v>
      </c>
      <c r="B281" s="16" t="s">
        <v>604</v>
      </c>
      <c r="C281" s="17" t="s">
        <v>605</v>
      </c>
      <c r="D281" s="18">
        <v>34133.51</v>
      </c>
      <c r="E281" s="16">
        <v>5.0999999999999996</v>
      </c>
      <c r="F281" s="19">
        <v>1</v>
      </c>
      <c r="G281" s="20">
        <v>0.38009999999999999</v>
      </c>
      <c r="H281" s="18">
        <f t="shared" ref="H281:J291" si="30">$D281*$E281*((1-$G281)+$G281*$F281*H$14)</f>
        <v>167464.08595299002</v>
      </c>
      <c r="I281" s="18">
        <f t="shared" si="30"/>
        <v>177389.30852350499</v>
      </c>
      <c r="J281" s="18">
        <f t="shared" si="30"/>
        <v>190622.93861752504</v>
      </c>
      <c r="K281" s="5"/>
      <c r="L281" s="5"/>
    </row>
    <row r="282" spans="1:12" ht="31.5" x14ac:dyDescent="0.25">
      <c r="A282" s="15">
        <v>268</v>
      </c>
      <c r="B282" s="16" t="s">
        <v>606</v>
      </c>
      <c r="C282" s="17" t="s">
        <v>607</v>
      </c>
      <c r="D282" s="18">
        <v>34133.51</v>
      </c>
      <c r="E282" s="16">
        <v>5.73</v>
      </c>
      <c r="F282" s="19">
        <v>1</v>
      </c>
      <c r="G282" s="20">
        <v>0.34539999999999998</v>
      </c>
      <c r="H282" s="18">
        <f t="shared" si="30"/>
        <v>188829.50597515804</v>
      </c>
      <c r="I282" s="18">
        <f t="shared" si="30"/>
        <v>198962.76546242106</v>
      </c>
      <c r="J282" s="18">
        <f t="shared" si="30"/>
        <v>212473.77811210501</v>
      </c>
      <c r="K282" s="5"/>
      <c r="L282" s="5"/>
    </row>
    <row r="283" spans="1:12" ht="31.5" x14ac:dyDescent="0.25">
      <c r="A283" s="15">
        <v>269</v>
      </c>
      <c r="B283" s="16" t="s">
        <v>608</v>
      </c>
      <c r="C283" s="17" t="s">
        <v>609</v>
      </c>
      <c r="D283" s="18">
        <v>34133.51</v>
      </c>
      <c r="E283" s="16">
        <v>6.54</v>
      </c>
      <c r="F283" s="19">
        <v>1</v>
      </c>
      <c r="G283" s="20">
        <v>0.30510000000000004</v>
      </c>
      <c r="H283" s="18">
        <f t="shared" si="30"/>
        <v>216422.31182874599</v>
      </c>
      <c r="I283" s="18">
        <f t="shared" si="30"/>
        <v>226638.57718562701</v>
      </c>
      <c r="J283" s="18">
        <f t="shared" si="30"/>
        <v>240260.264328135</v>
      </c>
      <c r="K283" s="5"/>
      <c r="L283" s="5"/>
    </row>
    <row r="284" spans="1:12" ht="31.5" x14ac:dyDescent="0.25">
      <c r="A284" s="15">
        <v>270</v>
      </c>
      <c r="B284" s="16" t="s">
        <v>610</v>
      </c>
      <c r="C284" s="17" t="s">
        <v>611</v>
      </c>
      <c r="D284" s="18">
        <v>34133.51</v>
      </c>
      <c r="E284" s="16">
        <v>3.98</v>
      </c>
      <c r="F284" s="19">
        <v>1</v>
      </c>
      <c r="G284" s="20">
        <v>0.37419999999999998</v>
      </c>
      <c r="H284" s="18">
        <f t="shared" si="30"/>
        <v>130767.81154208402</v>
      </c>
      <c r="I284" s="18">
        <f t="shared" si="30"/>
        <v>138393.14892895802</v>
      </c>
      <c r="J284" s="18">
        <f t="shared" si="30"/>
        <v>148560.26544479001</v>
      </c>
      <c r="K284" s="5"/>
      <c r="L284" s="5"/>
    </row>
    <row r="285" spans="1:12" ht="31.5" x14ac:dyDescent="0.25">
      <c r="A285" s="15">
        <v>271</v>
      </c>
      <c r="B285" s="16" t="s">
        <v>612</v>
      </c>
      <c r="C285" s="17" t="s">
        <v>613</v>
      </c>
      <c r="D285" s="18">
        <v>34133.51</v>
      </c>
      <c r="E285" s="16">
        <v>4.5999999999999996</v>
      </c>
      <c r="F285" s="19">
        <v>1</v>
      </c>
      <c r="G285" s="20">
        <v>0.33090000000000003</v>
      </c>
      <c r="H285" s="18">
        <f t="shared" si="30"/>
        <v>151818.54790886003</v>
      </c>
      <c r="I285" s="18">
        <f t="shared" si="30"/>
        <v>159611.94504557</v>
      </c>
      <c r="J285" s="18">
        <f t="shared" si="30"/>
        <v>170003.14122784999</v>
      </c>
      <c r="K285" s="5"/>
      <c r="L285" s="5"/>
    </row>
    <row r="286" spans="1:12" ht="31.5" x14ac:dyDescent="0.25">
      <c r="A286" s="15">
        <v>272</v>
      </c>
      <c r="B286" s="16" t="s">
        <v>614</v>
      </c>
      <c r="C286" s="17" t="s">
        <v>615</v>
      </c>
      <c r="D286" s="18">
        <v>34133.51</v>
      </c>
      <c r="E286" s="16">
        <v>5.4</v>
      </c>
      <c r="F286" s="19">
        <v>1</v>
      </c>
      <c r="G286" s="20">
        <v>0.28439999999999999</v>
      </c>
      <c r="H286" s="18">
        <f t="shared" si="30"/>
        <v>179078.86606824002</v>
      </c>
      <c r="I286" s="18">
        <f t="shared" si="30"/>
        <v>186941.99796588</v>
      </c>
      <c r="J286" s="18">
        <f t="shared" si="30"/>
        <v>197426.17382940001</v>
      </c>
      <c r="K286" s="5"/>
      <c r="L286" s="5"/>
    </row>
    <row r="287" spans="1:12" ht="31.5" x14ac:dyDescent="0.25">
      <c r="A287" s="15">
        <v>273</v>
      </c>
      <c r="B287" s="16" t="s">
        <v>616</v>
      </c>
      <c r="C287" s="17" t="s">
        <v>617</v>
      </c>
      <c r="D287" s="18">
        <v>34133.51</v>
      </c>
      <c r="E287" s="16">
        <v>3.47</v>
      </c>
      <c r="F287" s="19">
        <v>1</v>
      </c>
      <c r="G287" s="20">
        <v>0.28499999999999998</v>
      </c>
      <c r="H287" s="18">
        <f t="shared" si="30"/>
        <v>115067.64622855002</v>
      </c>
      <c r="I287" s="18">
        <f t="shared" si="30"/>
        <v>120131.09643572502</v>
      </c>
      <c r="J287" s="18">
        <f t="shared" si="30"/>
        <v>126882.36337862501</v>
      </c>
      <c r="K287" s="5"/>
      <c r="L287" s="5"/>
    </row>
    <row r="288" spans="1:12" ht="31.5" x14ac:dyDescent="0.25">
      <c r="A288" s="15">
        <v>274</v>
      </c>
      <c r="B288" s="16" t="s">
        <v>618</v>
      </c>
      <c r="C288" s="17" t="s">
        <v>619</v>
      </c>
      <c r="D288" s="18">
        <v>34133.51</v>
      </c>
      <c r="E288" s="16">
        <v>4.0999999999999996</v>
      </c>
      <c r="F288" s="19">
        <v>1</v>
      </c>
      <c r="G288" s="20">
        <v>0.24990000000000001</v>
      </c>
      <c r="H288" s="18">
        <f t="shared" si="30"/>
        <v>136450.10569891002</v>
      </c>
      <c r="I288" s="18">
        <f t="shared" si="30"/>
        <v>141696.033650545</v>
      </c>
      <c r="J288" s="18">
        <f t="shared" si="30"/>
        <v>148690.60425272502</v>
      </c>
      <c r="K288" s="5"/>
      <c r="L288" s="5"/>
    </row>
    <row r="289" spans="1:12" ht="31.5" x14ac:dyDescent="0.25">
      <c r="A289" s="15">
        <v>275</v>
      </c>
      <c r="B289" s="16" t="s">
        <v>620</v>
      </c>
      <c r="C289" s="17" t="s">
        <v>621</v>
      </c>
      <c r="D289" s="18">
        <v>34133.51</v>
      </c>
      <c r="E289" s="16">
        <v>4.9000000000000004</v>
      </c>
      <c r="F289" s="19">
        <v>1</v>
      </c>
      <c r="G289" s="20">
        <v>0.21190000000000001</v>
      </c>
      <c r="H289" s="18">
        <f t="shared" si="30"/>
        <v>163710.08252319004</v>
      </c>
      <c r="I289" s="18">
        <f t="shared" si="30"/>
        <v>169026.25723840506</v>
      </c>
      <c r="J289" s="18">
        <f t="shared" si="30"/>
        <v>176114.49019202503</v>
      </c>
      <c r="K289" s="5"/>
      <c r="L289" s="5"/>
    </row>
    <row r="290" spans="1:12" ht="31.5" x14ac:dyDescent="0.25">
      <c r="A290" s="15">
        <v>276</v>
      </c>
      <c r="B290" s="16" t="s">
        <v>622</v>
      </c>
      <c r="C290" s="17" t="s">
        <v>623</v>
      </c>
      <c r="D290" s="18">
        <v>34133.51</v>
      </c>
      <c r="E290" s="16">
        <v>5.2</v>
      </c>
      <c r="F290" s="19">
        <v>1</v>
      </c>
      <c r="G290" s="20">
        <v>0.26500000000000001</v>
      </c>
      <c r="H290" s="18">
        <f t="shared" si="30"/>
        <v>172790.65432200002</v>
      </c>
      <c r="I290" s="18">
        <f t="shared" si="30"/>
        <v>179846.050839</v>
      </c>
      <c r="J290" s="18">
        <f t="shared" si="30"/>
        <v>189253.24619500004</v>
      </c>
      <c r="K290" s="5"/>
      <c r="L290" s="5"/>
    </row>
    <row r="291" spans="1:12" ht="31.5" x14ac:dyDescent="0.25">
      <c r="A291" s="15">
        <v>277</v>
      </c>
      <c r="B291" s="16" t="s">
        <v>624</v>
      </c>
      <c r="C291" s="17" t="s">
        <v>625</v>
      </c>
      <c r="D291" s="18">
        <v>34133.51</v>
      </c>
      <c r="E291" s="16">
        <v>18.52</v>
      </c>
      <c r="F291" s="19">
        <v>1</v>
      </c>
      <c r="G291" s="20">
        <v>0.2152</v>
      </c>
      <c r="H291" s="18">
        <f t="shared" si="30"/>
        <v>618548.68113609601</v>
      </c>
      <c r="I291" s="18">
        <f t="shared" si="30"/>
        <v>638954.56723195186</v>
      </c>
      <c r="J291" s="18">
        <f t="shared" si="30"/>
        <v>666162.41535975994</v>
      </c>
      <c r="K291" s="5"/>
      <c r="L291" s="5"/>
    </row>
    <row r="292" spans="1:12" ht="31.5" x14ac:dyDescent="0.25">
      <c r="A292" s="15">
        <v>278</v>
      </c>
      <c r="B292" s="16" t="s">
        <v>626</v>
      </c>
      <c r="C292" s="17" t="s">
        <v>86</v>
      </c>
      <c r="D292" s="18">
        <v>34133.51</v>
      </c>
      <c r="E292" s="16">
        <v>0.79</v>
      </c>
      <c r="F292" s="19">
        <v>1</v>
      </c>
      <c r="G292" s="20"/>
      <c r="H292" s="18">
        <f t="shared" si="29"/>
        <v>24268.925610000006</v>
      </c>
      <c r="I292" s="18">
        <f t="shared" si="29"/>
        <v>28313.746545000005</v>
      </c>
      <c r="J292" s="18">
        <f t="shared" si="29"/>
        <v>33706.841125000006</v>
      </c>
      <c r="K292" s="5"/>
      <c r="L292" s="5"/>
    </row>
    <row r="293" spans="1:12" ht="31.5" x14ac:dyDescent="0.25">
      <c r="A293" s="15">
        <v>279</v>
      </c>
      <c r="B293" s="16" t="s">
        <v>627</v>
      </c>
      <c r="C293" s="17" t="s">
        <v>628</v>
      </c>
      <c r="D293" s="18">
        <v>34133.51</v>
      </c>
      <c r="E293" s="16">
        <v>0.74</v>
      </c>
      <c r="F293" s="19">
        <v>1</v>
      </c>
      <c r="G293" s="20"/>
      <c r="H293" s="18">
        <v>25258.799999999999</v>
      </c>
      <c r="I293" s="18">
        <v>25258.799999999999</v>
      </c>
      <c r="J293" s="18">
        <v>25258.799999999999</v>
      </c>
      <c r="K293" s="3" t="s">
        <v>947</v>
      </c>
      <c r="L293" s="6">
        <f>D293*E293*F293</f>
        <v>25258.797399999999</v>
      </c>
    </row>
    <row r="294" spans="1:12" ht="31.5" x14ac:dyDescent="0.25">
      <c r="A294" s="15">
        <v>280</v>
      </c>
      <c r="B294" s="16" t="s">
        <v>629</v>
      </c>
      <c r="C294" s="17" t="s">
        <v>630</v>
      </c>
      <c r="D294" s="18">
        <v>34133.51</v>
      </c>
      <c r="E294" s="16">
        <v>0.69</v>
      </c>
      <c r="F294" s="19">
        <v>1</v>
      </c>
      <c r="G294" s="20"/>
      <c r="H294" s="18">
        <f t="shared" si="29"/>
        <v>21196.90971</v>
      </c>
      <c r="I294" s="18">
        <f t="shared" si="29"/>
        <v>24729.727994999997</v>
      </c>
      <c r="J294" s="18">
        <f t="shared" si="29"/>
        <v>29440.152374999998</v>
      </c>
      <c r="K294" s="5"/>
      <c r="L294" s="5"/>
    </row>
    <row r="295" spans="1:12" ht="31.5" x14ac:dyDescent="0.25">
      <c r="A295" s="15">
        <v>281</v>
      </c>
      <c r="B295" s="16" t="s">
        <v>631</v>
      </c>
      <c r="C295" s="17" t="s">
        <v>632</v>
      </c>
      <c r="D295" s="18">
        <v>34133.51</v>
      </c>
      <c r="E295" s="16">
        <v>0.72</v>
      </c>
      <c r="F295" s="19">
        <v>1</v>
      </c>
      <c r="G295" s="20"/>
      <c r="H295" s="18">
        <v>24576.13</v>
      </c>
      <c r="I295" s="18">
        <v>24576.13</v>
      </c>
      <c r="J295" s="18">
        <v>24576.13</v>
      </c>
      <c r="K295" s="3" t="s">
        <v>947</v>
      </c>
      <c r="L295" s="6">
        <f>D295*E295*F295</f>
        <v>24576.127199999999</v>
      </c>
    </row>
    <row r="296" spans="1:12" x14ac:dyDescent="0.25">
      <c r="A296" s="15">
        <v>282</v>
      </c>
      <c r="B296" s="16" t="s">
        <v>633</v>
      </c>
      <c r="C296" s="17" t="s">
        <v>634</v>
      </c>
      <c r="D296" s="18">
        <v>34133.51</v>
      </c>
      <c r="E296" s="16">
        <v>0.59</v>
      </c>
      <c r="F296" s="19">
        <v>1</v>
      </c>
      <c r="G296" s="20"/>
      <c r="H296" s="18">
        <f t="shared" si="29"/>
        <v>18124.893810000001</v>
      </c>
      <c r="I296" s="18">
        <f t="shared" si="29"/>
        <v>21145.709445</v>
      </c>
      <c r="J296" s="18">
        <f t="shared" si="29"/>
        <v>25173.463625</v>
      </c>
      <c r="K296" s="5"/>
      <c r="L296" s="5"/>
    </row>
    <row r="297" spans="1:12" ht="31.5" x14ac:dyDescent="0.25">
      <c r="A297" s="15">
        <v>283</v>
      </c>
      <c r="B297" s="16" t="s">
        <v>635</v>
      </c>
      <c r="C297" s="17" t="s">
        <v>636</v>
      </c>
      <c r="D297" s="18">
        <v>34133.51</v>
      </c>
      <c r="E297" s="16">
        <v>0.7</v>
      </c>
      <c r="F297" s="19">
        <v>1</v>
      </c>
      <c r="G297" s="20"/>
      <c r="H297" s="18">
        <v>23893.46</v>
      </c>
      <c r="I297" s="18">
        <v>23893.46</v>
      </c>
      <c r="J297" s="18">
        <v>23893.46</v>
      </c>
      <c r="K297" s="3" t="s">
        <v>947</v>
      </c>
      <c r="L297" s="6">
        <f t="shared" ref="L297:L298" si="31">D297*E297*F297</f>
        <v>23893.456999999999</v>
      </c>
    </row>
    <row r="298" spans="1:12" ht="31.5" x14ac:dyDescent="0.25">
      <c r="A298" s="15">
        <v>284</v>
      </c>
      <c r="B298" s="16" t="s">
        <v>637</v>
      </c>
      <c r="C298" s="17" t="s">
        <v>638</v>
      </c>
      <c r="D298" s="18">
        <v>34133.51</v>
      </c>
      <c r="E298" s="16">
        <v>0.78</v>
      </c>
      <c r="F298" s="19">
        <v>1</v>
      </c>
      <c r="G298" s="20"/>
      <c r="H298" s="18">
        <v>26624.14</v>
      </c>
      <c r="I298" s="18">
        <v>26624.14</v>
      </c>
      <c r="J298" s="18">
        <v>26624.14</v>
      </c>
      <c r="K298" s="3" t="s">
        <v>947</v>
      </c>
      <c r="L298" s="6">
        <f t="shared" si="31"/>
        <v>26624.137800000004</v>
      </c>
    </row>
    <row r="299" spans="1:12" ht="31.5" x14ac:dyDescent="0.25">
      <c r="A299" s="15">
        <v>285</v>
      </c>
      <c r="B299" s="16" t="s">
        <v>639</v>
      </c>
      <c r="C299" s="17" t="s">
        <v>640</v>
      </c>
      <c r="D299" s="18">
        <v>34133.51</v>
      </c>
      <c r="E299" s="16">
        <v>1.7</v>
      </c>
      <c r="F299" s="19">
        <v>1</v>
      </c>
      <c r="G299" s="20"/>
      <c r="H299" s="18">
        <f t="shared" si="29"/>
        <v>52224.270300000004</v>
      </c>
      <c r="I299" s="18">
        <f t="shared" si="29"/>
        <v>60928.315350000004</v>
      </c>
      <c r="J299" s="18">
        <f t="shared" si="29"/>
        <v>72533.708750000005</v>
      </c>
      <c r="K299" s="5"/>
      <c r="L299" s="5"/>
    </row>
    <row r="300" spans="1:12" x14ac:dyDescent="0.25">
      <c r="A300" s="15">
        <v>286</v>
      </c>
      <c r="B300" s="16" t="s">
        <v>641</v>
      </c>
      <c r="C300" s="17" t="s">
        <v>642</v>
      </c>
      <c r="D300" s="18">
        <v>34133.51</v>
      </c>
      <c r="E300" s="16">
        <v>0.78</v>
      </c>
      <c r="F300" s="19">
        <v>1</v>
      </c>
      <c r="G300" s="20"/>
      <c r="H300" s="18">
        <f t="shared" si="29"/>
        <v>23961.724020000005</v>
      </c>
      <c r="I300" s="18">
        <f t="shared" si="29"/>
        <v>27955.344690000005</v>
      </c>
      <c r="J300" s="18">
        <f t="shared" si="29"/>
        <v>33280.172250000003</v>
      </c>
      <c r="K300" s="5"/>
      <c r="L300" s="5"/>
    </row>
    <row r="301" spans="1:12" x14ac:dyDescent="0.25">
      <c r="A301" s="15">
        <v>287</v>
      </c>
      <c r="B301" s="16" t="s">
        <v>643</v>
      </c>
      <c r="C301" s="17" t="s">
        <v>644</v>
      </c>
      <c r="D301" s="18">
        <v>34133.51</v>
      </c>
      <c r="E301" s="16">
        <v>1.54</v>
      </c>
      <c r="F301" s="19">
        <v>1</v>
      </c>
      <c r="G301" s="20"/>
      <c r="H301" s="18">
        <f t="shared" si="29"/>
        <v>47309.044860000009</v>
      </c>
      <c r="I301" s="18">
        <f t="shared" si="29"/>
        <v>55193.885670000011</v>
      </c>
      <c r="J301" s="18">
        <f t="shared" si="29"/>
        <v>65707.006750000015</v>
      </c>
      <c r="K301" s="5"/>
      <c r="L301" s="5"/>
    </row>
    <row r="302" spans="1:12" ht="31.5" x14ac:dyDescent="0.25">
      <c r="A302" s="15">
        <v>288</v>
      </c>
      <c r="B302" s="16" t="s">
        <v>645</v>
      </c>
      <c r="C302" s="17" t="s">
        <v>646</v>
      </c>
      <c r="D302" s="18">
        <v>34133.51</v>
      </c>
      <c r="E302" s="16">
        <v>0.75</v>
      </c>
      <c r="F302" s="19">
        <v>1</v>
      </c>
      <c r="G302" s="20"/>
      <c r="H302" s="18">
        <v>25600.13</v>
      </c>
      <c r="I302" s="18">
        <v>25600.13</v>
      </c>
      <c r="J302" s="18">
        <v>25600.13</v>
      </c>
      <c r="K302" s="3" t="s">
        <v>947</v>
      </c>
      <c r="L302" s="6">
        <f>D302*E302*F302</f>
        <v>25600.1325</v>
      </c>
    </row>
    <row r="303" spans="1:12" x14ac:dyDescent="0.25">
      <c r="A303" s="15">
        <v>289</v>
      </c>
      <c r="B303" s="16" t="s">
        <v>647</v>
      </c>
      <c r="C303" s="17" t="s">
        <v>648</v>
      </c>
      <c r="D303" s="18">
        <v>34133.51</v>
      </c>
      <c r="E303" s="16">
        <v>0.89</v>
      </c>
      <c r="F303" s="19">
        <v>1</v>
      </c>
      <c r="G303" s="20"/>
      <c r="H303" s="18">
        <f t="shared" si="29"/>
        <v>27340.941510000004</v>
      </c>
      <c r="I303" s="18">
        <f t="shared" si="29"/>
        <v>31897.765095000006</v>
      </c>
      <c r="J303" s="18">
        <f t="shared" si="29"/>
        <v>37973.529875000007</v>
      </c>
      <c r="K303" s="5"/>
      <c r="L303" s="5"/>
    </row>
    <row r="304" spans="1:12" x14ac:dyDescent="0.25">
      <c r="A304" s="15">
        <v>290</v>
      </c>
      <c r="B304" s="16" t="s">
        <v>649</v>
      </c>
      <c r="C304" s="17" t="s">
        <v>87</v>
      </c>
      <c r="D304" s="18">
        <v>34133.51</v>
      </c>
      <c r="E304" s="16">
        <v>0.53</v>
      </c>
      <c r="F304" s="19">
        <v>1</v>
      </c>
      <c r="G304" s="20"/>
      <c r="H304" s="18">
        <f t="shared" si="29"/>
        <v>16281.684270000002</v>
      </c>
      <c r="I304" s="18">
        <f t="shared" si="29"/>
        <v>18995.298315000004</v>
      </c>
      <c r="J304" s="18">
        <f t="shared" si="29"/>
        <v>22613.450375</v>
      </c>
      <c r="K304" s="5"/>
      <c r="L304" s="5"/>
    </row>
    <row r="305" spans="1:12" ht="31.5" x14ac:dyDescent="0.25">
      <c r="A305" s="15">
        <v>291</v>
      </c>
      <c r="B305" s="16" t="s">
        <v>650</v>
      </c>
      <c r="C305" s="17" t="s">
        <v>651</v>
      </c>
      <c r="D305" s="18">
        <v>34133.51</v>
      </c>
      <c r="E305" s="16">
        <v>4.07</v>
      </c>
      <c r="F305" s="19">
        <v>1</v>
      </c>
      <c r="G305" s="20"/>
      <c r="H305" s="18">
        <f t="shared" si="29"/>
        <v>125031.04713000002</v>
      </c>
      <c r="I305" s="18">
        <f t="shared" si="29"/>
        <v>145869.55498500002</v>
      </c>
      <c r="J305" s="18">
        <f t="shared" si="29"/>
        <v>173654.23212500001</v>
      </c>
      <c r="K305" s="5"/>
      <c r="L305" s="5"/>
    </row>
    <row r="306" spans="1:12" ht="31.5" x14ac:dyDescent="0.25">
      <c r="A306" s="15">
        <v>292</v>
      </c>
      <c r="B306" s="16" t="s">
        <v>652</v>
      </c>
      <c r="C306" s="17" t="s">
        <v>653</v>
      </c>
      <c r="D306" s="18">
        <v>34133.51</v>
      </c>
      <c r="E306" s="16">
        <v>1</v>
      </c>
      <c r="F306" s="19">
        <v>1</v>
      </c>
      <c r="G306" s="20"/>
      <c r="H306" s="18">
        <f t="shared" si="29"/>
        <v>30720.159000000003</v>
      </c>
      <c r="I306" s="18">
        <f t="shared" si="29"/>
        <v>35840.185500000007</v>
      </c>
      <c r="J306" s="18">
        <f t="shared" si="29"/>
        <v>42666.887500000004</v>
      </c>
      <c r="K306" s="5"/>
      <c r="L306" s="5"/>
    </row>
    <row r="307" spans="1:12" x14ac:dyDescent="0.25">
      <c r="A307" s="15">
        <v>293</v>
      </c>
      <c r="B307" s="16" t="s">
        <v>654</v>
      </c>
      <c r="C307" s="17" t="s">
        <v>655</v>
      </c>
      <c r="D307" s="18">
        <v>34133.51</v>
      </c>
      <c r="E307" s="16">
        <v>2.0499999999999998</v>
      </c>
      <c r="F307" s="19">
        <v>1</v>
      </c>
      <c r="G307" s="20"/>
      <c r="H307" s="18">
        <f t="shared" si="29"/>
        <v>62976.325950000006</v>
      </c>
      <c r="I307" s="18">
        <f t="shared" si="29"/>
        <v>73472.380275000003</v>
      </c>
      <c r="J307" s="18">
        <f t="shared" si="29"/>
        <v>87467.119375000009</v>
      </c>
      <c r="K307" s="5"/>
      <c r="L307" s="5"/>
    </row>
    <row r="308" spans="1:12" ht="31.5" x14ac:dyDescent="0.25">
      <c r="A308" s="15">
        <v>294</v>
      </c>
      <c r="B308" s="16" t="s">
        <v>656</v>
      </c>
      <c r="C308" s="17" t="s">
        <v>657</v>
      </c>
      <c r="D308" s="18">
        <v>34133.51</v>
      </c>
      <c r="E308" s="16">
        <v>1.54</v>
      </c>
      <c r="F308" s="19">
        <v>1</v>
      </c>
      <c r="G308" s="20"/>
      <c r="H308" s="18">
        <f t="shared" si="29"/>
        <v>47309.044860000009</v>
      </c>
      <c r="I308" s="18">
        <f t="shared" si="29"/>
        <v>55193.885670000011</v>
      </c>
      <c r="J308" s="18">
        <f t="shared" si="29"/>
        <v>65707.006750000015</v>
      </c>
      <c r="K308" s="5"/>
      <c r="L308" s="5"/>
    </row>
    <row r="309" spans="1:12" ht="31.5" x14ac:dyDescent="0.25">
      <c r="A309" s="15">
        <v>295</v>
      </c>
      <c r="B309" s="16" t="s">
        <v>658</v>
      </c>
      <c r="C309" s="17" t="s">
        <v>659</v>
      </c>
      <c r="D309" s="18">
        <v>34133.51</v>
      </c>
      <c r="E309" s="16">
        <v>1.92</v>
      </c>
      <c r="F309" s="19">
        <v>1</v>
      </c>
      <c r="G309" s="20"/>
      <c r="H309" s="18">
        <f t="shared" si="29"/>
        <v>58982.705280000002</v>
      </c>
      <c r="I309" s="18">
        <f t="shared" si="29"/>
        <v>68813.156159999999</v>
      </c>
      <c r="J309" s="18">
        <f t="shared" si="29"/>
        <v>81920.423999999999</v>
      </c>
      <c r="K309" s="5"/>
      <c r="L309" s="5"/>
    </row>
    <row r="310" spans="1:12" ht="31.5" x14ac:dyDescent="0.25">
      <c r="A310" s="15">
        <v>296</v>
      </c>
      <c r="B310" s="16" t="s">
        <v>660</v>
      </c>
      <c r="C310" s="17" t="s">
        <v>661</v>
      </c>
      <c r="D310" s="18">
        <v>34133.51</v>
      </c>
      <c r="E310" s="16">
        <v>2.56</v>
      </c>
      <c r="F310" s="19">
        <v>1</v>
      </c>
      <c r="G310" s="20"/>
      <c r="H310" s="18">
        <v>87381.79</v>
      </c>
      <c r="I310" s="18">
        <v>87381.79</v>
      </c>
      <c r="J310" s="18">
        <v>87381.79</v>
      </c>
      <c r="K310" s="3" t="s">
        <v>947</v>
      </c>
      <c r="L310" s="6">
        <f t="shared" ref="L310:L311" si="32">D310*E310*F310</f>
        <v>87381.785600000003</v>
      </c>
    </row>
    <row r="311" spans="1:12" ht="31.5" x14ac:dyDescent="0.25">
      <c r="A311" s="15">
        <v>297</v>
      </c>
      <c r="B311" s="16" t="s">
        <v>662</v>
      </c>
      <c r="C311" s="17" t="s">
        <v>663</v>
      </c>
      <c r="D311" s="18">
        <v>34133.51</v>
      </c>
      <c r="E311" s="16">
        <v>4.12</v>
      </c>
      <c r="F311" s="19">
        <v>1</v>
      </c>
      <c r="G311" s="20"/>
      <c r="H311" s="18">
        <v>140630.06</v>
      </c>
      <c r="I311" s="18">
        <v>140630.06</v>
      </c>
      <c r="J311" s="18">
        <v>140630.06</v>
      </c>
      <c r="K311" s="3" t="s">
        <v>947</v>
      </c>
      <c r="L311" s="6">
        <f t="shared" si="32"/>
        <v>140630.06120000003</v>
      </c>
    </row>
    <row r="312" spans="1:12" x14ac:dyDescent="0.25">
      <c r="A312" s="15">
        <v>298</v>
      </c>
      <c r="B312" s="16" t="s">
        <v>664</v>
      </c>
      <c r="C312" s="17" t="s">
        <v>665</v>
      </c>
      <c r="D312" s="18">
        <v>34133.51</v>
      </c>
      <c r="E312" s="16">
        <v>0.99</v>
      </c>
      <c r="F312" s="19">
        <v>1</v>
      </c>
      <c r="G312" s="20"/>
      <c r="H312" s="18">
        <f t="shared" si="29"/>
        <v>30412.957409999999</v>
      </c>
      <c r="I312" s="18">
        <f t="shared" si="29"/>
        <v>35481.783645000003</v>
      </c>
      <c r="J312" s="18">
        <f t="shared" si="29"/>
        <v>42240.218624999994</v>
      </c>
      <c r="K312" s="5"/>
      <c r="L312" s="5"/>
    </row>
    <row r="313" spans="1:12" ht="31.5" x14ac:dyDescent="0.25">
      <c r="A313" s="15">
        <v>299</v>
      </c>
      <c r="B313" s="16" t="s">
        <v>666</v>
      </c>
      <c r="C313" s="17" t="s">
        <v>667</v>
      </c>
      <c r="D313" s="18">
        <v>34133.51</v>
      </c>
      <c r="E313" s="16">
        <v>1.52</v>
      </c>
      <c r="F313" s="19">
        <v>1</v>
      </c>
      <c r="G313" s="20"/>
      <c r="H313" s="18">
        <v>51882.94</v>
      </c>
      <c r="I313" s="18">
        <v>51882.94</v>
      </c>
      <c r="J313" s="18">
        <v>51882.94</v>
      </c>
      <c r="K313" s="3" t="s">
        <v>947</v>
      </c>
      <c r="L313" s="6">
        <f t="shared" ref="L313:L316" si="33">D313*E313*F313</f>
        <v>51882.935200000007</v>
      </c>
    </row>
    <row r="314" spans="1:12" ht="31.5" x14ac:dyDescent="0.25">
      <c r="A314" s="15">
        <v>300</v>
      </c>
      <c r="B314" s="16" t="s">
        <v>668</v>
      </c>
      <c r="C314" s="17" t="s">
        <v>669</v>
      </c>
      <c r="D314" s="18">
        <v>34133.51</v>
      </c>
      <c r="E314" s="16">
        <v>0.69</v>
      </c>
      <c r="F314" s="19">
        <v>1</v>
      </c>
      <c r="G314" s="20"/>
      <c r="H314" s="18">
        <v>23552.12</v>
      </c>
      <c r="I314" s="18">
        <v>23552.12</v>
      </c>
      <c r="J314" s="18">
        <v>23552.12</v>
      </c>
      <c r="K314" s="3" t="s">
        <v>947</v>
      </c>
      <c r="L314" s="6">
        <f t="shared" si="33"/>
        <v>23552.121899999998</v>
      </c>
    </row>
    <row r="315" spans="1:12" ht="31.5" x14ac:dyDescent="0.25">
      <c r="A315" s="15">
        <v>301</v>
      </c>
      <c r="B315" s="16" t="s">
        <v>670</v>
      </c>
      <c r="C315" s="17" t="s">
        <v>671</v>
      </c>
      <c r="D315" s="18">
        <v>34133.51</v>
      </c>
      <c r="E315" s="16">
        <v>0.56000000000000005</v>
      </c>
      <c r="F315" s="19">
        <v>1</v>
      </c>
      <c r="G315" s="20"/>
      <c r="H315" s="18">
        <v>19114.77</v>
      </c>
      <c r="I315" s="18">
        <v>19114.77</v>
      </c>
      <c r="J315" s="18">
        <v>19114.77</v>
      </c>
      <c r="K315" s="3" t="s">
        <v>947</v>
      </c>
      <c r="L315" s="6">
        <f t="shared" si="33"/>
        <v>19114.765600000002</v>
      </c>
    </row>
    <row r="316" spans="1:12" ht="31.5" x14ac:dyDescent="0.25">
      <c r="A316" s="15">
        <v>302</v>
      </c>
      <c r="B316" s="16" t="s">
        <v>672</v>
      </c>
      <c r="C316" s="17" t="s">
        <v>673</v>
      </c>
      <c r="D316" s="18">
        <v>34133.51</v>
      </c>
      <c r="E316" s="16">
        <v>0.74</v>
      </c>
      <c r="F316" s="19">
        <v>1</v>
      </c>
      <c r="G316" s="20"/>
      <c r="H316" s="18">
        <v>25258.799999999999</v>
      </c>
      <c r="I316" s="18">
        <v>25258.799999999999</v>
      </c>
      <c r="J316" s="18">
        <v>25258.799999999999</v>
      </c>
      <c r="K316" s="3" t="s">
        <v>947</v>
      </c>
      <c r="L316" s="6">
        <f t="shared" si="33"/>
        <v>25258.797399999999</v>
      </c>
    </row>
    <row r="317" spans="1:12" ht="31.5" x14ac:dyDescent="0.25">
      <c r="A317" s="15">
        <v>303</v>
      </c>
      <c r="B317" s="16" t="s">
        <v>674</v>
      </c>
      <c r="C317" s="17" t="s">
        <v>675</v>
      </c>
      <c r="D317" s="18">
        <v>34133.51</v>
      </c>
      <c r="E317" s="16">
        <v>1.44</v>
      </c>
      <c r="F317" s="19">
        <v>1</v>
      </c>
      <c r="G317" s="20"/>
      <c r="H317" s="18">
        <f t="shared" si="29"/>
        <v>44237.028959999996</v>
      </c>
      <c r="I317" s="18">
        <f t="shared" si="29"/>
        <v>51609.867120000003</v>
      </c>
      <c r="J317" s="18">
        <f t="shared" si="29"/>
        <v>61440.317999999999</v>
      </c>
      <c r="K317" s="5"/>
      <c r="L317" s="5"/>
    </row>
    <row r="318" spans="1:12" x14ac:dyDescent="0.25">
      <c r="A318" s="15">
        <v>304</v>
      </c>
      <c r="B318" s="16" t="s">
        <v>676</v>
      </c>
      <c r="C318" s="17" t="s">
        <v>677</v>
      </c>
      <c r="D318" s="18">
        <v>34133.51</v>
      </c>
      <c r="E318" s="16">
        <v>7.07</v>
      </c>
      <c r="F318" s="19">
        <v>1</v>
      </c>
      <c r="G318" s="20"/>
      <c r="H318" s="18">
        <f t="shared" si="29"/>
        <v>217191.52413000001</v>
      </c>
      <c r="I318" s="18">
        <f t="shared" si="29"/>
        <v>253390.11148500003</v>
      </c>
      <c r="J318" s="18">
        <f t="shared" si="29"/>
        <v>301654.89462500002</v>
      </c>
      <c r="K318" s="5"/>
      <c r="L318" s="5"/>
    </row>
    <row r="319" spans="1:12" x14ac:dyDescent="0.25">
      <c r="A319" s="15">
        <v>305</v>
      </c>
      <c r="B319" s="16" t="s">
        <v>678</v>
      </c>
      <c r="C319" s="17" t="s">
        <v>679</v>
      </c>
      <c r="D319" s="18">
        <v>34133.51</v>
      </c>
      <c r="E319" s="16">
        <v>4.46</v>
      </c>
      <c r="F319" s="19">
        <v>1</v>
      </c>
      <c r="G319" s="20"/>
      <c r="H319" s="18">
        <f t="shared" si="29"/>
        <v>137011.90914</v>
      </c>
      <c r="I319" s="18">
        <f t="shared" si="29"/>
        <v>159847.22732999999</v>
      </c>
      <c r="J319" s="18">
        <f t="shared" si="29"/>
        <v>190294.31825000001</v>
      </c>
      <c r="K319" s="5"/>
      <c r="L319" s="5"/>
    </row>
    <row r="320" spans="1:12" x14ac:dyDescent="0.25">
      <c r="A320" s="15">
        <v>306</v>
      </c>
      <c r="B320" s="16" t="s">
        <v>680</v>
      </c>
      <c r="C320" s="17" t="s">
        <v>88</v>
      </c>
      <c r="D320" s="18">
        <v>34133.51</v>
      </c>
      <c r="E320" s="16">
        <v>0.79</v>
      </c>
      <c r="F320" s="19">
        <v>1</v>
      </c>
      <c r="G320" s="20"/>
      <c r="H320" s="18">
        <f t="shared" si="29"/>
        <v>24268.925610000006</v>
      </c>
      <c r="I320" s="18">
        <f t="shared" si="29"/>
        <v>28313.746545000005</v>
      </c>
      <c r="J320" s="18">
        <f t="shared" si="29"/>
        <v>33706.841125000006</v>
      </c>
      <c r="K320" s="5"/>
      <c r="L320" s="5"/>
    </row>
    <row r="321" spans="1:12" x14ac:dyDescent="0.25">
      <c r="A321" s="15">
        <v>307</v>
      </c>
      <c r="B321" s="16" t="s">
        <v>681</v>
      </c>
      <c r="C321" s="17" t="s">
        <v>89</v>
      </c>
      <c r="D321" s="18">
        <v>34133.51</v>
      </c>
      <c r="E321" s="16">
        <v>0.93</v>
      </c>
      <c r="F321" s="19">
        <v>1</v>
      </c>
      <c r="G321" s="20"/>
      <c r="H321" s="18">
        <f t="shared" si="29"/>
        <v>28569.747870000003</v>
      </c>
      <c r="I321" s="18">
        <f t="shared" si="29"/>
        <v>33331.372515000003</v>
      </c>
      <c r="J321" s="18">
        <f t="shared" si="29"/>
        <v>39680.205375000005</v>
      </c>
      <c r="K321" s="5"/>
      <c r="L321" s="5"/>
    </row>
    <row r="322" spans="1:12" x14ac:dyDescent="0.25">
      <c r="A322" s="15">
        <v>308</v>
      </c>
      <c r="B322" s="16" t="s">
        <v>682</v>
      </c>
      <c r="C322" s="17" t="s">
        <v>90</v>
      </c>
      <c r="D322" s="18">
        <v>34133.51</v>
      </c>
      <c r="E322" s="16">
        <v>1.37</v>
      </c>
      <c r="F322" s="19">
        <v>1</v>
      </c>
      <c r="G322" s="20"/>
      <c r="H322" s="18">
        <f t="shared" si="29"/>
        <v>42086.61783000001</v>
      </c>
      <c r="I322" s="18">
        <f t="shared" si="29"/>
        <v>49101.054135000013</v>
      </c>
      <c r="J322" s="18">
        <f t="shared" si="29"/>
        <v>58453.635875000007</v>
      </c>
      <c r="K322" s="5"/>
      <c r="L322" s="5"/>
    </row>
    <row r="323" spans="1:12" x14ac:dyDescent="0.25">
      <c r="A323" s="15">
        <v>309</v>
      </c>
      <c r="B323" s="16" t="s">
        <v>683</v>
      </c>
      <c r="C323" s="17" t="s">
        <v>684</v>
      </c>
      <c r="D323" s="18">
        <v>34133.51</v>
      </c>
      <c r="E323" s="16">
        <v>2.42</v>
      </c>
      <c r="F323" s="19">
        <v>1</v>
      </c>
      <c r="G323" s="20"/>
      <c r="H323" s="18">
        <f t="shared" si="29"/>
        <v>74342.784780000002</v>
      </c>
      <c r="I323" s="18">
        <f t="shared" si="29"/>
        <v>86733.248910000009</v>
      </c>
      <c r="J323" s="18">
        <f t="shared" si="29"/>
        <v>103253.86775</v>
      </c>
      <c r="K323" s="5"/>
      <c r="L323" s="5"/>
    </row>
    <row r="324" spans="1:12" x14ac:dyDescent="0.25">
      <c r="A324" s="15">
        <v>310</v>
      </c>
      <c r="B324" s="16" t="s">
        <v>685</v>
      </c>
      <c r="C324" s="17" t="s">
        <v>686</v>
      </c>
      <c r="D324" s="18">
        <v>34133.51</v>
      </c>
      <c r="E324" s="16">
        <v>3.15</v>
      </c>
      <c r="F324" s="19">
        <v>1</v>
      </c>
      <c r="G324" s="20"/>
      <c r="H324" s="18">
        <f t="shared" si="29"/>
        <v>96768.500850000011</v>
      </c>
      <c r="I324" s="18">
        <f t="shared" si="29"/>
        <v>112896.58432500002</v>
      </c>
      <c r="J324" s="18">
        <f t="shared" si="29"/>
        <v>134400.69562499999</v>
      </c>
      <c r="K324" s="5"/>
      <c r="L324" s="5"/>
    </row>
    <row r="325" spans="1:12" ht="31.5" x14ac:dyDescent="0.25">
      <c r="A325" s="15">
        <v>311</v>
      </c>
      <c r="B325" s="16" t="s">
        <v>687</v>
      </c>
      <c r="C325" s="17" t="s">
        <v>688</v>
      </c>
      <c r="D325" s="18">
        <v>34133.51</v>
      </c>
      <c r="E325" s="16">
        <v>0.86</v>
      </c>
      <c r="F325" s="19">
        <v>1</v>
      </c>
      <c r="G325" s="20"/>
      <c r="H325" s="18">
        <f t="shared" si="29"/>
        <v>26419.336740000002</v>
      </c>
      <c r="I325" s="18">
        <f t="shared" si="29"/>
        <v>30822.559530000002</v>
      </c>
      <c r="J325" s="18">
        <f t="shared" si="29"/>
        <v>36693.523250000006</v>
      </c>
      <c r="K325" s="5"/>
      <c r="L325" s="5"/>
    </row>
    <row r="326" spans="1:12" ht="31.5" x14ac:dyDescent="0.25">
      <c r="A326" s="15">
        <v>312</v>
      </c>
      <c r="B326" s="16" t="s">
        <v>689</v>
      </c>
      <c r="C326" s="17" t="s">
        <v>690</v>
      </c>
      <c r="D326" s="18">
        <v>34133.51</v>
      </c>
      <c r="E326" s="16">
        <v>0.49</v>
      </c>
      <c r="F326" s="19">
        <v>1</v>
      </c>
      <c r="G326" s="20"/>
      <c r="H326" s="18">
        <f t="shared" si="29"/>
        <v>15052.877910000001</v>
      </c>
      <c r="I326" s="18">
        <f t="shared" si="29"/>
        <v>17561.690895000003</v>
      </c>
      <c r="J326" s="18">
        <f t="shared" si="29"/>
        <v>20906.774875000003</v>
      </c>
      <c r="K326" s="5"/>
      <c r="L326" s="5"/>
    </row>
    <row r="327" spans="1:12" ht="47.25" x14ac:dyDescent="0.25">
      <c r="A327" s="15">
        <v>313</v>
      </c>
      <c r="B327" s="16" t="s">
        <v>691</v>
      </c>
      <c r="C327" s="17" t="s">
        <v>692</v>
      </c>
      <c r="D327" s="18">
        <v>34133.51</v>
      </c>
      <c r="E327" s="16">
        <v>0.64</v>
      </c>
      <c r="F327" s="19">
        <v>1</v>
      </c>
      <c r="G327" s="20"/>
      <c r="H327" s="18">
        <f t="shared" si="29"/>
        <v>19660.901760000001</v>
      </c>
      <c r="I327" s="18">
        <f t="shared" si="29"/>
        <v>22937.718720000001</v>
      </c>
      <c r="J327" s="18">
        <f t="shared" si="29"/>
        <v>27306.808000000001</v>
      </c>
      <c r="K327" s="5"/>
      <c r="L327" s="5"/>
    </row>
    <row r="328" spans="1:12" ht="31.5" x14ac:dyDescent="0.25">
      <c r="A328" s="15">
        <v>314</v>
      </c>
      <c r="B328" s="16" t="s">
        <v>693</v>
      </c>
      <c r="C328" s="17" t="s">
        <v>694</v>
      </c>
      <c r="D328" s="18">
        <v>34133.51</v>
      </c>
      <c r="E328" s="16">
        <v>0.73</v>
      </c>
      <c r="F328" s="19">
        <v>1</v>
      </c>
      <c r="G328" s="20"/>
      <c r="H328" s="18">
        <v>24917.46</v>
      </c>
      <c r="I328" s="18">
        <v>24917.46</v>
      </c>
      <c r="J328" s="18">
        <v>24917.46</v>
      </c>
      <c r="K328" s="3" t="s">
        <v>947</v>
      </c>
      <c r="L328" s="6">
        <f>D328*E328*F328</f>
        <v>24917.462299999999</v>
      </c>
    </row>
    <row r="329" spans="1:12" ht="31.5" x14ac:dyDescent="0.25">
      <c r="A329" s="15">
        <v>315</v>
      </c>
      <c r="B329" s="16" t="s">
        <v>695</v>
      </c>
      <c r="C329" s="17" t="s">
        <v>696</v>
      </c>
      <c r="D329" s="18">
        <v>34133.51</v>
      </c>
      <c r="E329" s="16">
        <v>0.67</v>
      </c>
      <c r="F329" s="19">
        <v>1</v>
      </c>
      <c r="G329" s="20"/>
      <c r="H329" s="18">
        <f t="shared" si="29"/>
        <v>20582.506530000002</v>
      </c>
      <c r="I329" s="18">
        <f t="shared" si="29"/>
        <v>24012.924285000001</v>
      </c>
      <c r="J329" s="18">
        <f t="shared" si="29"/>
        <v>28586.814625000003</v>
      </c>
      <c r="K329" s="5"/>
      <c r="L329" s="5"/>
    </row>
    <row r="330" spans="1:12" x14ac:dyDescent="0.25">
      <c r="A330" s="15">
        <v>316</v>
      </c>
      <c r="B330" s="16" t="s">
        <v>697</v>
      </c>
      <c r="C330" s="17" t="s">
        <v>91</v>
      </c>
      <c r="D330" s="18">
        <v>34133.51</v>
      </c>
      <c r="E330" s="16">
        <v>1.2</v>
      </c>
      <c r="F330" s="19">
        <v>1</v>
      </c>
      <c r="G330" s="20"/>
      <c r="H330" s="18">
        <f t="shared" si="29"/>
        <v>36864.190800000004</v>
      </c>
      <c r="I330" s="18">
        <f t="shared" si="29"/>
        <v>43008.222600000001</v>
      </c>
      <c r="J330" s="18">
        <f t="shared" si="29"/>
        <v>51200.264999999999</v>
      </c>
      <c r="K330" s="5"/>
      <c r="L330" s="5"/>
    </row>
    <row r="331" spans="1:12" x14ac:dyDescent="0.25">
      <c r="A331" s="15">
        <v>317</v>
      </c>
      <c r="B331" s="16" t="s">
        <v>698</v>
      </c>
      <c r="C331" s="17" t="s">
        <v>92</v>
      </c>
      <c r="D331" s="18">
        <v>34133.51</v>
      </c>
      <c r="E331" s="16">
        <v>1.42</v>
      </c>
      <c r="F331" s="19">
        <v>1</v>
      </c>
      <c r="G331" s="20"/>
      <c r="H331" s="18">
        <f t="shared" si="29"/>
        <v>43622.625780000002</v>
      </c>
      <c r="I331" s="18">
        <f t="shared" si="29"/>
        <v>50893.063410000002</v>
      </c>
      <c r="J331" s="18">
        <f t="shared" si="29"/>
        <v>60586.980249999993</v>
      </c>
      <c r="K331" s="5"/>
      <c r="L331" s="5"/>
    </row>
    <row r="332" spans="1:12" ht="31.5" x14ac:dyDescent="0.25">
      <c r="A332" s="15">
        <v>318</v>
      </c>
      <c r="B332" s="16" t="s">
        <v>699</v>
      </c>
      <c r="C332" s="17" t="s">
        <v>700</v>
      </c>
      <c r="D332" s="18">
        <v>34133.51</v>
      </c>
      <c r="E332" s="16">
        <v>2.31</v>
      </c>
      <c r="F332" s="19">
        <v>1</v>
      </c>
      <c r="G332" s="20"/>
      <c r="H332" s="18">
        <v>78848.41</v>
      </c>
      <c r="I332" s="18">
        <v>78848.41</v>
      </c>
      <c r="J332" s="18">
        <v>78848.41</v>
      </c>
      <c r="K332" s="3" t="s">
        <v>947</v>
      </c>
      <c r="L332" s="6">
        <f t="shared" ref="L332:L333" si="34">D332*E332*F332</f>
        <v>78848.408100000001</v>
      </c>
    </row>
    <row r="333" spans="1:12" ht="31.5" x14ac:dyDescent="0.25">
      <c r="A333" s="15">
        <v>319</v>
      </c>
      <c r="B333" s="16" t="s">
        <v>701</v>
      </c>
      <c r="C333" s="17" t="s">
        <v>702</v>
      </c>
      <c r="D333" s="18">
        <v>34133.51</v>
      </c>
      <c r="E333" s="16">
        <v>3.12</v>
      </c>
      <c r="F333" s="19">
        <v>1</v>
      </c>
      <c r="G333" s="20"/>
      <c r="H333" s="18">
        <v>106496.55</v>
      </c>
      <c r="I333" s="18">
        <v>106496.55</v>
      </c>
      <c r="J333" s="18">
        <v>106496.55</v>
      </c>
      <c r="K333" s="3" t="s">
        <v>947</v>
      </c>
      <c r="L333" s="6">
        <f t="shared" si="34"/>
        <v>106496.55120000002</v>
      </c>
    </row>
    <row r="334" spans="1:12" ht="31.5" x14ac:dyDescent="0.25">
      <c r="A334" s="15">
        <v>320</v>
      </c>
      <c r="B334" s="16" t="s">
        <v>703</v>
      </c>
      <c r="C334" s="17" t="s">
        <v>93</v>
      </c>
      <c r="D334" s="18">
        <v>34133.51</v>
      </c>
      <c r="E334" s="16">
        <v>1.08</v>
      </c>
      <c r="F334" s="19">
        <v>1</v>
      </c>
      <c r="G334" s="20"/>
      <c r="H334" s="18">
        <f t="shared" si="29"/>
        <v>33177.771720000004</v>
      </c>
      <c r="I334" s="18">
        <f>$D334*$E334*$F334*I$14</f>
        <v>38707.400340000007</v>
      </c>
      <c r="J334" s="18">
        <f t="shared" si="29"/>
        <v>46080.238500000007</v>
      </c>
      <c r="K334" s="5"/>
      <c r="L334" s="5"/>
    </row>
    <row r="335" spans="1:12" ht="31.5" x14ac:dyDescent="0.25">
      <c r="A335" s="15">
        <v>321</v>
      </c>
      <c r="B335" s="16" t="s">
        <v>704</v>
      </c>
      <c r="C335" s="17" t="s">
        <v>94</v>
      </c>
      <c r="D335" s="18">
        <v>34133.51</v>
      </c>
      <c r="E335" s="16">
        <v>1.1200000000000001</v>
      </c>
      <c r="F335" s="19">
        <v>1</v>
      </c>
      <c r="G335" s="20"/>
      <c r="H335" s="18">
        <f t="shared" si="29"/>
        <v>34406.578080000007</v>
      </c>
      <c r="I335" s="18">
        <f t="shared" si="29"/>
        <v>40141.007760000008</v>
      </c>
      <c r="J335" s="18">
        <f t="shared" si="29"/>
        <v>47786.914000000004</v>
      </c>
      <c r="K335" s="5"/>
      <c r="L335" s="5"/>
    </row>
    <row r="336" spans="1:12" ht="31.5" x14ac:dyDescent="0.25">
      <c r="A336" s="15">
        <v>322</v>
      </c>
      <c r="B336" s="16" t="s">
        <v>705</v>
      </c>
      <c r="C336" s="17" t="s">
        <v>95</v>
      </c>
      <c r="D336" s="18">
        <v>34133.51</v>
      </c>
      <c r="E336" s="16">
        <v>1.62</v>
      </c>
      <c r="F336" s="19">
        <v>1</v>
      </c>
      <c r="G336" s="20"/>
      <c r="H336" s="18">
        <f t="shared" ref="H336:J338" si="35">$D336*$E336*$F336*H$14</f>
        <v>49766.657580000006</v>
      </c>
      <c r="I336" s="18">
        <f t="shared" si="35"/>
        <v>58061.100510000011</v>
      </c>
      <c r="J336" s="18">
        <f t="shared" si="35"/>
        <v>69120.35775000001</v>
      </c>
      <c r="K336" s="5"/>
      <c r="L336" s="5"/>
    </row>
    <row r="337" spans="1:12" ht="31.5" x14ac:dyDescent="0.25">
      <c r="A337" s="15">
        <v>323</v>
      </c>
      <c r="B337" s="16" t="s">
        <v>706</v>
      </c>
      <c r="C337" s="17" t="s">
        <v>707</v>
      </c>
      <c r="D337" s="18">
        <v>34133.51</v>
      </c>
      <c r="E337" s="16">
        <v>1.95</v>
      </c>
      <c r="F337" s="19">
        <v>1</v>
      </c>
      <c r="G337" s="20"/>
      <c r="H337" s="18">
        <f t="shared" si="35"/>
        <v>59904.310050000007</v>
      </c>
      <c r="I337" s="18">
        <f t="shared" si="35"/>
        <v>69888.36172500001</v>
      </c>
      <c r="J337" s="18">
        <f t="shared" si="35"/>
        <v>83200.430625000008</v>
      </c>
      <c r="K337" s="5"/>
      <c r="L337" s="5"/>
    </row>
    <row r="338" spans="1:12" ht="31.5" x14ac:dyDescent="0.25">
      <c r="A338" s="15">
        <v>324</v>
      </c>
      <c r="B338" s="16" t="s">
        <v>708</v>
      </c>
      <c r="C338" s="17" t="s">
        <v>709</v>
      </c>
      <c r="D338" s="18">
        <v>34133.51</v>
      </c>
      <c r="E338" s="16">
        <v>2.14</v>
      </c>
      <c r="F338" s="19">
        <v>1</v>
      </c>
      <c r="G338" s="20"/>
      <c r="H338" s="18">
        <f t="shared" si="35"/>
        <v>65741.140260000015</v>
      </c>
      <c r="I338" s="18">
        <f t="shared" si="35"/>
        <v>76697.996970000022</v>
      </c>
      <c r="J338" s="18">
        <f t="shared" si="35"/>
        <v>91307.139250000022</v>
      </c>
      <c r="K338" s="5"/>
      <c r="L338" s="5"/>
    </row>
    <row r="339" spans="1:12" ht="31.5" x14ac:dyDescent="0.25">
      <c r="A339" s="15">
        <v>325</v>
      </c>
      <c r="B339" s="16" t="s">
        <v>710</v>
      </c>
      <c r="C339" s="17" t="s">
        <v>711</v>
      </c>
      <c r="D339" s="18">
        <v>34133.51</v>
      </c>
      <c r="E339" s="16">
        <v>4.13</v>
      </c>
      <c r="F339" s="19">
        <v>1</v>
      </c>
      <c r="G339" s="20"/>
      <c r="H339" s="18">
        <v>140971.4</v>
      </c>
      <c r="I339" s="18">
        <v>140971.4</v>
      </c>
      <c r="J339" s="18">
        <v>140971.4</v>
      </c>
      <c r="K339" s="3" t="s">
        <v>947</v>
      </c>
      <c r="L339" s="6">
        <f>D339*E339*F339</f>
        <v>140971.39629999999</v>
      </c>
    </row>
    <row r="340" spans="1:12" ht="31.5" x14ac:dyDescent="0.25">
      <c r="A340" s="15">
        <v>326</v>
      </c>
      <c r="B340" s="16" t="s">
        <v>712</v>
      </c>
      <c r="C340" s="17" t="s">
        <v>713</v>
      </c>
      <c r="D340" s="18">
        <v>34133.51</v>
      </c>
      <c r="E340" s="16">
        <v>4.7</v>
      </c>
      <c r="F340" s="19">
        <v>1</v>
      </c>
      <c r="G340" s="20">
        <v>0.20130000000000001</v>
      </c>
      <c r="H340" s="18">
        <f>$D340*$E340*((1-$G340)+$G340*$F340*H$14)</f>
        <v>157198.09148539</v>
      </c>
      <c r="I340" s="18">
        <f t="shared" ref="I340" si="36">$D340*$E340*((1-$G340)+$G340*$F340*I$14)</f>
        <v>162042.199757305</v>
      </c>
      <c r="J340" s="18">
        <f>$D340*$E340*((1-$G340)+$G340*$F340*J$14)</f>
        <v>168501.010786525</v>
      </c>
      <c r="K340" s="5"/>
      <c r="L340" s="5"/>
    </row>
    <row r="341" spans="1:12" x14ac:dyDescent="0.25">
      <c r="A341" s="15">
        <v>327</v>
      </c>
      <c r="B341" s="16" t="s">
        <v>714</v>
      </c>
      <c r="C341" s="17" t="s">
        <v>715</v>
      </c>
      <c r="D341" s="18">
        <v>34133.51</v>
      </c>
      <c r="E341" s="16">
        <v>0.61</v>
      </c>
      <c r="F341" s="19">
        <v>1</v>
      </c>
      <c r="G341" s="20"/>
      <c r="H341" s="18">
        <f>$D341*$E341*$F341*H$14</f>
        <v>18739.296989999999</v>
      </c>
      <c r="I341" s="18">
        <f>$D341*$E341*$F341*I$14</f>
        <v>21862.513155000001</v>
      </c>
      <c r="J341" s="18">
        <f>$D341*$E341*$F341*J$14</f>
        <v>26026.801374999999</v>
      </c>
      <c r="K341" s="5"/>
      <c r="L341" s="5"/>
    </row>
    <row r="342" spans="1:12" ht="31.5" x14ac:dyDescent="0.25">
      <c r="A342" s="15">
        <v>328</v>
      </c>
      <c r="B342" s="16" t="s">
        <v>716</v>
      </c>
      <c r="C342" s="17" t="s">
        <v>96</v>
      </c>
      <c r="D342" s="18">
        <v>34133.51</v>
      </c>
      <c r="E342" s="16">
        <v>0.55000000000000004</v>
      </c>
      <c r="F342" s="19">
        <v>1</v>
      </c>
      <c r="G342" s="20"/>
      <c r="H342" s="18">
        <v>18773.43</v>
      </c>
      <c r="I342" s="18">
        <v>18773.43</v>
      </c>
      <c r="J342" s="18">
        <v>18773.43</v>
      </c>
      <c r="K342" s="3" t="s">
        <v>947</v>
      </c>
      <c r="L342" s="6">
        <f>D342*E342*F342</f>
        <v>18773.430500000002</v>
      </c>
    </row>
    <row r="343" spans="1:12" ht="31.5" x14ac:dyDescent="0.25">
      <c r="A343" s="15">
        <v>329</v>
      </c>
      <c r="B343" s="16" t="s">
        <v>717</v>
      </c>
      <c r="C343" s="17" t="s">
        <v>97</v>
      </c>
      <c r="D343" s="18">
        <v>34133.51</v>
      </c>
      <c r="E343" s="16">
        <v>0.71</v>
      </c>
      <c r="F343" s="19">
        <v>1</v>
      </c>
      <c r="G343" s="20"/>
      <c r="H343" s="18">
        <f t="shared" ref="H343:J348" si="37">$D343*$E343*$F343*H$14</f>
        <v>21811.312890000001</v>
      </c>
      <c r="I343" s="18">
        <f t="shared" si="37"/>
        <v>25446.531705000001</v>
      </c>
      <c r="J343" s="18">
        <f t="shared" si="37"/>
        <v>30293.490124999997</v>
      </c>
      <c r="K343" s="5"/>
      <c r="L343" s="5"/>
    </row>
    <row r="344" spans="1:12" ht="31.5" x14ac:dyDescent="0.25">
      <c r="A344" s="15">
        <v>330</v>
      </c>
      <c r="B344" s="16" t="s">
        <v>718</v>
      </c>
      <c r="C344" s="17" t="s">
        <v>98</v>
      </c>
      <c r="D344" s="18">
        <v>34133.51</v>
      </c>
      <c r="E344" s="16">
        <v>1.38</v>
      </c>
      <c r="F344" s="19">
        <v>1</v>
      </c>
      <c r="G344" s="20"/>
      <c r="H344" s="18">
        <f t="shared" si="37"/>
        <v>42393.81942</v>
      </c>
      <c r="I344" s="18">
        <f t="shared" si="37"/>
        <v>49459.455989999995</v>
      </c>
      <c r="J344" s="18">
        <f t="shared" si="37"/>
        <v>58880.304749999996</v>
      </c>
      <c r="K344" s="5"/>
      <c r="L344" s="5"/>
    </row>
    <row r="345" spans="1:12" ht="31.5" x14ac:dyDescent="0.25">
      <c r="A345" s="15">
        <v>331</v>
      </c>
      <c r="B345" s="16" t="s">
        <v>719</v>
      </c>
      <c r="C345" s="17" t="s">
        <v>720</v>
      </c>
      <c r="D345" s="18">
        <v>34133.51</v>
      </c>
      <c r="E345" s="16">
        <v>2.41</v>
      </c>
      <c r="F345" s="19">
        <v>1</v>
      </c>
      <c r="G345" s="20"/>
      <c r="H345" s="18">
        <f t="shared" si="37"/>
        <v>74035.583190000005</v>
      </c>
      <c r="I345" s="18">
        <f t="shared" si="37"/>
        <v>86374.84705500002</v>
      </c>
      <c r="J345" s="18">
        <f t="shared" si="37"/>
        <v>102827.19887500002</v>
      </c>
      <c r="K345" s="5"/>
      <c r="L345" s="5"/>
    </row>
    <row r="346" spans="1:12" ht="31.5" x14ac:dyDescent="0.25">
      <c r="A346" s="15">
        <v>332</v>
      </c>
      <c r="B346" s="16" t="s">
        <v>721</v>
      </c>
      <c r="C346" s="17" t="s">
        <v>722</v>
      </c>
      <c r="D346" s="18">
        <v>34133.51</v>
      </c>
      <c r="E346" s="16">
        <v>1.43</v>
      </c>
      <c r="F346" s="19">
        <v>1</v>
      </c>
      <c r="G346" s="20"/>
      <c r="H346" s="18">
        <f t="shared" si="37"/>
        <v>43929.827369999999</v>
      </c>
      <c r="I346" s="18">
        <f t="shared" si="37"/>
        <v>51251.465265000006</v>
      </c>
      <c r="J346" s="18">
        <f t="shared" si="37"/>
        <v>61013.649125000004</v>
      </c>
      <c r="K346" s="5"/>
      <c r="L346" s="5"/>
    </row>
    <row r="347" spans="1:12" ht="31.5" x14ac:dyDescent="0.25">
      <c r="A347" s="15">
        <v>333</v>
      </c>
      <c r="B347" s="16" t="s">
        <v>723</v>
      </c>
      <c r="C347" s="17" t="s">
        <v>724</v>
      </c>
      <c r="D347" s="18">
        <v>34133.51</v>
      </c>
      <c r="E347" s="16">
        <v>1.83</v>
      </c>
      <c r="F347" s="19">
        <v>1</v>
      </c>
      <c r="G347" s="20"/>
      <c r="H347" s="18">
        <f t="shared" si="37"/>
        <v>56217.890970000008</v>
      </c>
      <c r="I347" s="18">
        <f t="shared" si="37"/>
        <v>65587.539465000009</v>
      </c>
      <c r="J347" s="18">
        <f t="shared" si="37"/>
        <v>78080.404125000001</v>
      </c>
      <c r="K347" s="5"/>
      <c r="L347" s="5"/>
    </row>
    <row r="348" spans="1:12" ht="31.5" x14ac:dyDescent="0.25">
      <c r="A348" s="15">
        <v>334</v>
      </c>
      <c r="B348" s="16" t="s">
        <v>725</v>
      </c>
      <c r="C348" s="17" t="s">
        <v>726</v>
      </c>
      <c r="D348" s="18">
        <v>34133.51</v>
      </c>
      <c r="E348" s="16">
        <v>2.16</v>
      </c>
      <c r="F348" s="19">
        <v>1</v>
      </c>
      <c r="G348" s="20"/>
      <c r="H348" s="18">
        <f t="shared" si="37"/>
        <v>66355.543440000009</v>
      </c>
      <c r="I348" s="18">
        <f t="shared" si="37"/>
        <v>77414.800680000015</v>
      </c>
      <c r="J348" s="18">
        <f t="shared" si="37"/>
        <v>92160.477000000014</v>
      </c>
      <c r="K348" s="5"/>
      <c r="L348" s="5"/>
    </row>
    <row r="349" spans="1:12" ht="31.5" x14ac:dyDescent="0.25">
      <c r="A349" s="15">
        <v>335</v>
      </c>
      <c r="B349" s="16" t="s">
        <v>727</v>
      </c>
      <c r="C349" s="17" t="s">
        <v>728</v>
      </c>
      <c r="D349" s="18">
        <v>34133.51</v>
      </c>
      <c r="E349" s="16">
        <v>1.81</v>
      </c>
      <c r="F349" s="19">
        <v>1</v>
      </c>
      <c r="G349" s="20"/>
      <c r="H349" s="18">
        <v>61781.65</v>
      </c>
      <c r="I349" s="18">
        <v>61781.65</v>
      </c>
      <c r="J349" s="18">
        <v>61781.65</v>
      </c>
      <c r="K349" s="3" t="s">
        <v>947</v>
      </c>
      <c r="L349" s="6">
        <f t="shared" ref="L349:L350" si="38">D349*E349*F349</f>
        <v>61781.653100000003</v>
      </c>
    </row>
    <row r="350" spans="1:12" ht="31.5" x14ac:dyDescent="0.25">
      <c r="A350" s="15">
        <v>336</v>
      </c>
      <c r="B350" s="16" t="s">
        <v>729</v>
      </c>
      <c r="C350" s="17" t="s">
        <v>730</v>
      </c>
      <c r="D350" s="18">
        <v>34133.51</v>
      </c>
      <c r="E350" s="16">
        <v>2.67</v>
      </c>
      <c r="F350" s="19">
        <v>1</v>
      </c>
      <c r="G350" s="20"/>
      <c r="H350" s="18">
        <v>91136.47</v>
      </c>
      <c r="I350" s="18">
        <v>91136.47</v>
      </c>
      <c r="J350" s="18">
        <v>91136.47</v>
      </c>
      <c r="K350" s="3" t="s">
        <v>947</v>
      </c>
      <c r="L350" s="6">
        <f t="shared" si="38"/>
        <v>91136.471700000009</v>
      </c>
    </row>
    <row r="351" spans="1:12" ht="47.25" x14ac:dyDescent="0.25">
      <c r="A351" s="15">
        <v>337</v>
      </c>
      <c r="B351" s="16" t="s">
        <v>731</v>
      </c>
      <c r="C351" s="17" t="s">
        <v>732</v>
      </c>
      <c r="D351" s="18">
        <v>34133.51</v>
      </c>
      <c r="E351" s="16">
        <v>0.73</v>
      </c>
      <c r="F351" s="19">
        <v>1</v>
      </c>
      <c r="G351" s="20"/>
      <c r="H351" s="18">
        <f>$D351*$E351*$F351*H$14</f>
        <v>22425.716069999999</v>
      </c>
      <c r="I351" s="18">
        <f>$D351*$E351*$F351*I$14</f>
        <v>26163.335415000001</v>
      </c>
      <c r="J351" s="18">
        <f>$D351*$E351*$F351*J$14</f>
        <v>31146.827874999999</v>
      </c>
      <c r="K351" s="5"/>
      <c r="L351" s="5"/>
    </row>
    <row r="352" spans="1:12" ht="31.5" x14ac:dyDescent="0.25">
      <c r="A352" s="15">
        <v>338</v>
      </c>
      <c r="B352" s="16" t="s">
        <v>733</v>
      </c>
      <c r="C352" s="17" t="s">
        <v>734</v>
      </c>
      <c r="D352" s="18">
        <v>34133.51</v>
      </c>
      <c r="E352" s="16">
        <v>0.76</v>
      </c>
      <c r="F352" s="19">
        <v>1</v>
      </c>
      <c r="G352" s="20"/>
      <c r="H352" s="18">
        <v>25941.47</v>
      </c>
      <c r="I352" s="18">
        <v>25941.47</v>
      </c>
      <c r="J352" s="18">
        <v>25941.47</v>
      </c>
      <c r="K352" s="3" t="s">
        <v>947</v>
      </c>
      <c r="L352" s="6">
        <f>D352*E352*F352</f>
        <v>25941.467600000004</v>
      </c>
    </row>
    <row r="353" spans="1:12" x14ac:dyDescent="0.25">
      <c r="A353" s="15">
        <v>339</v>
      </c>
      <c r="B353" s="16" t="s">
        <v>735</v>
      </c>
      <c r="C353" s="17" t="s">
        <v>736</v>
      </c>
      <c r="D353" s="18">
        <v>34133.51</v>
      </c>
      <c r="E353" s="16">
        <v>2.42</v>
      </c>
      <c r="F353" s="19">
        <v>1</v>
      </c>
      <c r="G353" s="20"/>
      <c r="H353" s="18">
        <f t="shared" ref="H353:J357" si="39">$D353*$E353*$F353*H$14</f>
        <v>74342.784780000002</v>
      </c>
      <c r="I353" s="18">
        <f t="shared" si="39"/>
        <v>86733.248910000009</v>
      </c>
      <c r="J353" s="18">
        <f t="shared" si="39"/>
        <v>103253.86775</v>
      </c>
      <c r="K353" s="5"/>
      <c r="L353" s="5"/>
    </row>
    <row r="354" spans="1:12" x14ac:dyDescent="0.25">
      <c r="A354" s="15">
        <v>340</v>
      </c>
      <c r="B354" s="16" t="s">
        <v>737</v>
      </c>
      <c r="C354" s="17" t="s">
        <v>738</v>
      </c>
      <c r="D354" s="18">
        <v>34133.51</v>
      </c>
      <c r="E354" s="16">
        <v>3.51</v>
      </c>
      <c r="F354" s="19">
        <v>1</v>
      </c>
      <c r="G354" s="20"/>
      <c r="H354" s="18">
        <f t="shared" si="39"/>
        <v>107827.75809</v>
      </c>
      <c r="I354" s="18">
        <f t="shared" si="39"/>
        <v>125799.05110500001</v>
      </c>
      <c r="J354" s="18">
        <f t="shared" si="39"/>
        <v>149760.77512499999</v>
      </c>
      <c r="K354" s="5"/>
      <c r="L354" s="5"/>
    </row>
    <row r="355" spans="1:12" x14ac:dyDescent="0.25">
      <c r="A355" s="15">
        <v>341</v>
      </c>
      <c r="B355" s="16" t="s">
        <v>739</v>
      </c>
      <c r="C355" s="17" t="s">
        <v>740</v>
      </c>
      <c r="D355" s="18">
        <v>34133.51</v>
      </c>
      <c r="E355" s="16">
        <v>4.0199999999999996</v>
      </c>
      <c r="F355" s="19">
        <v>1</v>
      </c>
      <c r="G355" s="20"/>
      <c r="H355" s="18">
        <f t="shared" si="39"/>
        <v>123495.03918000001</v>
      </c>
      <c r="I355" s="18">
        <f t="shared" si="39"/>
        <v>144077.54571000001</v>
      </c>
      <c r="J355" s="18">
        <f t="shared" si="39"/>
        <v>171520.88774999999</v>
      </c>
      <c r="K355" s="5"/>
      <c r="L355" s="5"/>
    </row>
    <row r="356" spans="1:12" ht="31.5" x14ac:dyDescent="0.25">
      <c r="A356" s="15">
        <v>342</v>
      </c>
      <c r="B356" s="16" t="s">
        <v>741</v>
      </c>
      <c r="C356" s="17" t="s">
        <v>742</v>
      </c>
      <c r="D356" s="18">
        <v>34133.51</v>
      </c>
      <c r="E356" s="16">
        <v>0.84</v>
      </c>
      <c r="F356" s="19">
        <v>1</v>
      </c>
      <c r="G356" s="20"/>
      <c r="H356" s="18">
        <f t="shared" si="39"/>
        <v>25804.933560000001</v>
      </c>
      <c r="I356" s="18">
        <f t="shared" si="39"/>
        <v>30105.755820000002</v>
      </c>
      <c r="J356" s="18">
        <f t="shared" si="39"/>
        <v>35840.1855</v>
      </c>
      <c r="K356" s="5"/>
      <c r="L356" s="5"/>
    </row>
    <row r="357" spans="1:12" ht="31.5" x14ac:dyDescent="0.25">
      <c r="A357" s="15">
        <v>343</v>
      </c>
      <c r="B357" s="16" t="s">
        <v>743</v>
      </c>
      <c r="C357" s="17" t="s">
        <v>744</v>
      </c>
      <c r="D357" s="18">
        <v>34133.51</v>
      </c>
      <c r="E357" s="16">
        <v>0.5</v>
      </c>
      <c r="F357" s="19">
        <v>1</v>
      </c>
      <c r="G357" s="20"/>
      <c r="H357" s="18">
        <f t="shared" si="39"/>
        <v>15360.079500000002</v>
      </c>
      <c r="I357" s="18">
        <f t="shared" si="39"/>
        <v>17920.092750000003</v>
      </c>
      <c r="J357" s="18">
        <f t="shared" si="39"/>
        <v>21333.443750000002</v>
      </c>
      <c r="K357" s="5"/>
      <c r="L357" s="5"/>
    </row>
    <row r="358" spans="1:12" ht="31.5" x14ac:dyDescent="0.25">
      <c r="A358" s="15">
        <v>344</v>
      </c>
      <c r="B358" s="16" t="s">
        <v>745</v>
      </c>
      <c r="C358" s="17" t="s">
        <v>746</v>
      </c>
      <c r="D358" s="18">
        <v>34133.51</v>
      </c>
      <c r="E358" s="16">
        <v>0.37</v>
      </c>
      <c r="F358" s="19">
        <v>1</v>
      </c>
      <c r="G358" s="20"/>
      <c r="H358" s="18">
        <v>12629.4</v>
      </c>
      <c r="I358" s="18">
        <v>12629.4</v>
      </c>
      <c r="J358" s="18">
        <v>12629.4</v>
      </c>
      <c r="K358" s="3" t="s">
        <v>947</v>
      </c>
      <c r="L358" s="6">
        <f>D358*E358*F358</f>
        <v>12629.3987</v>
      </c>
    </row>
    <row r="359" spans="1:12" ht="31.5" x14ac:dyDescent="0.25">
      <c r="A359" s="15">
        <v>345</v>
      </c>
      <c r="B359" s="16" t="s">
        <v>747</v>
      </c>
      <c r="C359" s="17" t="s">
        <v>748</v>
      </c>
      <c r="D359" s="18">
        <v>34133.51</v>
      </c>
      <c r="E359" s="16">
        <v>1.19</v>
      </c>
      <c r="F359" s="19">
        <v>1</v>
      </c>
      <c r="G359" s="20"/>
      <c r="H359" s="18">
        <f t="shared" ref="H359:J362" si="40">$D359*$E359*$F359*H$14</f>
        <v>36556.989210000007</v>
      </c>
      <c r="I359" s="18">
        <f t="shared" si="40"/>
        <v>42649.820745000005</v>
      </c>
      <c r="J359" s="18">
        <f t="shared" si="40"/>
        <v>50773.596125000004</v>
      </c>
      <c r="K359" s="5"/>
      <c r="L359" s="5"/>
    </row>
    <row r="360" spans="1:12" ht="31.5" x14ac:dyDescent="0.25">
      <c r="A360" s="15">
        <v>346</v>
      </c>
      <c r="B360" s="16" t="s">
        <v>749</v>
      </c>
      <c r="C360" s="17" t="s">
        <v>750</v>
      </c>
      <c r="D360" s="18">
        <v>34133.51</v>
      </c>
      <c r="E360" s="16">
        <v>1.1499999999999999</v>
      </c>
      <c r="F360" s="19">
        <v>1</v>
      </c>
      <c r="G360" s="20"/>
      <c r="H360" s="18">
        <f t="shared" si="40"/>
        <v>35328.182850000005</v>
      </c>
      <c r="I360" s="18">
        <f t="shared" si="40"/>
        <v>41216.213325000004</v>
      </c>
      <c r="J360" s="18">
        <f t="shared" si="40"/>
        <v>49066.920624999999</v>
      </c>
      <c r="K360" s="5"/>
      <c r="L360" s="5"/>
    </row>
    <row r="361" spans="1:12" ht="31.5" x14ac:dyDescent="0.25">
      <c r="A361" s="15">
        <v>347</v>
      </c>
      <c r="B361" s="16" t="s">
        <v>751</v>
      </c>
      <c r="C361" s="17" t="s">
        <v>752</v>
      </c>
      <c r="D361" s="18">
        <v>34133.51</v>
      </c>
      <c r="E361" s="16">
        <v>1.43</v>
      </c>
      <c r="F361" s="19">
        <v>1</v>
      </c>
      <c r="G361" s="20"/>
      <c r="H361" s="18">
        <f t="shared" si="40"/>
        <v>43929.827369999999</v>
      </c>
      <c r="I361" s="18">
        <f t="shared" si="40"/>
        <v>51251.465265000006</v>
      </c>
      <c r="J361" s="18">
        <f t="shared" si="40"/>
        <v>61013.649125000004</v>
      </c>
      <c r="K361" s="5"/>
      <c r="L361" s="5"/>
    </row>
    <row r="362" spans="1:12" ht="31.5" x14ac:dyDescent="0.25">
      <c r="A362" s="15">
        <v>348</v>
      </c>
      <c r="B362" s="16" t="s">
        <v>753</v>
      </c>
      <c r="C362" s="17" t="s">
        <v>754</v>
      </c>
      <c r="D362" s="18">
        <v>34133.51</v>
      </c>
      <c r="E362" s="16">
        <v>3</v>
      </c>
      <c r="F362" s="19">
        <v>1</v>
      </c>
      <c r="G362" s="20"/>
      <c r="H362" s="18">
        <f t="shared" si="40"/>
        <v>92160.476999999999</v>
      </c>
      <c r="I362" s="18">
        <f t="shared" si="40"/>
        <v>107520.55650000001</v>
      </c>
      <c r="J362" s="18">
        <f t="shared" si="40"/>
        <v>128000.66250000001</v>
      </c>
      <c r="K362" s="5"/>
      <c r="L362" s="5"/>
    </row>
    <row r="363" spans="1:12" ht="31.5" x14ac:dyDescent="0.25">
      <c r="A363" s="15">
        <v>349</v>
      </c>
      <c r="B363" s="16" t="s">
        <v>755</v>
      </c>
      <c r="C363" s="17" t="s">
        <v>756</v>
      </c>
      <c r="D363" s="18">
        <v>34133.51</v>
      </c>
      <c r="E363" s="16">
        <v>4.3</v>
      </c>
      <c r="F363" s="19">
        <v>1</v>
      </c>
      <c r="G363" s="20"/>
      <c r="H363" s="18">
        <v>146774.09</v>
      </c>
      <c r="I363" s="18">
        <v>146774.09</v>
      </c>
      <c r="J363" s="18">
        <v>146774.09</v>
      </c>
      <c r="K363" s="3" t="s">
        <v>947</v>
      </c>
      <c r="L363" s="6">
        <f>D363*E363*F363</f>
        <v>146774.09299999999</v>
      </c>
    </row>
    <row r="364" spans="1:12" x14ac:dyDescent="0.25">
      <c r="A364" s="15">
        <v>350</v>
      </c>
      <c r="B364" s="16" t="s">
        <v>757</v>
      </c>
      <c r="C364" s="17" t="s">
        <v>758</v>
      </c>
      <c r="D364" s="18">
        <v>34133.51</v>
      </c>
      <c r="E364" s="16">
        <v>2.42</v>
      </c>
      <c r="F364" s="19">
        <v>1</v>
      </c>
      <c r="G364" s="20"/>
      <c r="H364" s="18">
        <f t="shared" ref="H364:J368" si="41">$D364*$E364*$F364*H$14</f>
        <v>74342.784780000002</v>
      </c>
      <c r="I364" s="18">
        <f t="shared" si="41"/>
        <v>86733.248910000009</v>
      </c>
      <c r="J364" s="18">
        <f t="shared" si="41"/>
        <v>103253.86775</v>
      </c>
      <c r="K364" s="5"/>
      <c r="L364" s="5"/>
    </row>
    <row r="365" spans="1:12" x14ac:dyDescent="0.25">
      <c r="A365" s="15">
        <v>351</v>
      </c>
      <c r="B365" s="16" t="s">
        <v>759</v>
      </c>
      <c r="C365" s="17" t="s">
        <v>760</v>
      </c>
      <c r="D365" s="18">
        <v>34133.51</v>
      </c>
      <c r="E365" s="16">
        <v>2.69</v>
      </c>
      <c r="F365" s="19">
        <v>1</v>
      </c>
      <c r="G365" s="20"/>
      <c r="H365" s="18">
        <f t="shared" si="41"/>
        <v>82637.227710000006</v>
      </c>
      <c r="I365" s="18">
        <f t="shared" si="41"/>
        <v>96410.098995000008</v>
      </c>
      <c r="J365" s="18">
        <f t="shared" si="41"/>
        <v>114773.927375</v>
      </c>
      <c r="K365" s="5"/>
      <c r="L365" s="5"/>
    </row>
    <row r="366" spans="1:12" x14ac:dyDescent="0.25">
      <c r="A366" s="15">
        <v>352</v>
      </c>
      <c r="B366" s="16" t="s">
        <v>761</v>
      </c>
      <c r="C366" s="17" t="s">
        <v>762</v>
      </c>
      <c r="D366" s="18">
        <v>34133.51</v>
      </c>
      <c r="E366" s="16">
        <v>4.12</v>
      </c>
      <c r="F366" s="19">
        <v>1</v>
      </c>
      <c r="G366" s="20"/>
      <c r="H366" s="18">
        <f t="shared" si="41"/>
        <v>126567.05508000002</v>
      </c>
      <c r="I366" s="18">
        <f t="shared" si="41"/>
        <v>147661.56426000004</v>
      </c>
      <c r="J366" s="18">
        <f t="shared" si="41"/>
        <v>175787.57650000002</v>
      </c>
      <c r="K366" s="5"/>
      <c r="L366" s="5"/>
    </row>
    <row r="367" spans="1:12" ht="31.5" x14ac:dyDescent="0.25">
      <c r="A367" s="15">
        <v>353</v>
      </c>
      <c r="B367" s="16" t="s">
        <v>763</v>
      </c>
      <c r="C367" s="17" t="s">
        <v>99</v>
      </c>
      <c r="D367" s="18">
        <v>34133.51</v>
      </c>
      <c r="E367" s="16">
        <v>1.1599999999999999</v>
      </c>
      <c r="F367" s="19">
        <v>1</v>
      </c>
      <c r="G367" s="20"/>
      <c r="H367" s="18">
        <f t="shared" si="41"/>
        <v>35635.384440000002</v>
      </c>
      <c r="I367" s="18">
        <f t="shared" si="41"/>
        <v>41574.615180000001</v>
      </c>
      <c r="J367" s="18">
        <f t="shared" si="41"/>
        <v>49493.589500000002</v>
      </c>
      <c r="K367" s="5"/>
      <c r="L367" s="5"/>
    </row>
    <row r="368" spans="1:12" ht="31.5" x14ac:dyDescent="0.25">
      <c r="A368" s="15">
        <v>354</v>
      </c>
      <c r="B368" s="16" t="s">
        <v>764</v>
      </c>
      <c r="C368" s="17" t="s">
        <v>100</v>
      </c>
      <c r="D368" s="18">
        <v>34133.51</v>
      </c>
      <c r="E368" s="16">
        <v>1.95</v>
      </c>
      <c r="F368" s="19">
        <v>1</v>
      </c>
      <c r="G368" s="20"/>
      <c r="H368" s="18">
        <f t="shared" si="41"/>
        <v>59904.310050000007</v>
      </c>
      <c r="I368" s="18">
        <f t="shared" si="41"/>
        <v>69888.36172500001</v>
      </c>
      <c r="J368" s="18">
        <f t="shared" si="41"/>
        <v>83200.430625000008</v>
      </c>
      <c r="K368" s="5"/>
      <c r="L368" s="5"/>
    </row>
    <row r="369" spans="1:12" ht="31.5" x14ac:dyDescent="0.25">
      <c r="A369" s="15">
        <v>355</v>
      </c>
      <c r="B369" s="16" t="s">
        <v>765</v>
      </c>
      <c r="C369" s="17" t="s">
        <v>766</v>
      </c>
      <c r="D369" s="18">
        <v>34133.51</v>
      </c>
      <c r="E369" s="16">
        <v>2.46</v>
      </c>
      <c r="F369" s="19">
        <v>1</v>
      </c>
      <c r="G369" s="20"/>
      <c r="H369" s="18">
        <v>83968.43</v>
      </c>
      <c r="I369" s="18">
        <v>83968.43</v>
      </c>
      <c r="J369" s="18">
        <v>83968.43</v>
      </c>
      <c r="K369" s="3" t="s">
        <v>947</v>
      </c>
      <c r="L369" s="6">
        <f t="shared" ref="L369:L373" si="42">D369*E369*F369</f>
        <v>83968.434600000008</v>
      </c>
    </row>
    <row r="370" spans="1:12" ht="31.5" x14ac:dyDescent="0.25">
      <c r="A370" s="15">
        <v>356</v>
      </c>
      <c r="B370" s="16" t="s">
        <v>767</v>
      </c>
      <c r="C370" s="17" t="s">
        <v>768</v>
      </c>
      <c r="D370" s="18">
        <v>34133.51</v>
      </c>
      <c r="E370" s="16">
        <v>0.73</v>
      </c>
      <c r="F370" s="19">
        <v>1</v>
      </c>
      <c r="G370" s="20"/>
      <c r="H370" s="18">
        <v>24917.46</v>
      </c>
      <c r="I370" s="18">
        <v>24917.46</v>
      </c>
      <c r="J370" s="18">
        <v>24917.46</v>
      </c>
      <c r="K370" s="3" t="s">
        <v>947</v>
      </c>
      <c r="L370" s="6">
        <f t="shared" si="42"/>
        <v>24917.462299999999</v>
      </c>
    </row>
    <row r="371" spans="1:12" ht="31.5" x14ac:dyDescent="0.25">
      <c r="A371" s="15">
        <v>357</v>
      </c>
      <c r="B371" s="16" t="s">
        <v>769</v>
      </c>
      <c r="C371" s="17" t="s">
        <v>101</v>
      </c>
      <c r="D371" s="18">
        <v>34133.51</v>
      </c>
      <c r="E371" s="16">
        <v>0.86</v>
      </c>
      <c r="F371" s="19">
        <v>1</v>
      </c>
      <c r="G371" s="20"/>
      <c r="H371" s="18">
        <v>29354.82</v>
      </c>
      <c r="I371" s="18">
        <v>29354.82</v>
      </c>
      <c r="J371" s="18">
        <v>29354.82</v>
      </c>
      <c r="K371" s="3" t="s">
        <v>947</v>
      </c>
      <c r="L371" s="6">
        <f t="shared" si="42"/>
        <v>29354.818600000002</v>
      </c>
    </row>
    <row r="372" spans="1:12" ht="31.5" x14ac:dyDescent="0.25">
      <c r="A372" s="15">
        <v>358</v>
      </c>
      <c r="B372" s="16" t="s">
        <v>770</v>
      </c>
      <c r="C372" s="17" t="s">
        <v>102</v>
      </c>
      <c r="D372" s="18">
        <v>34133.51</v>
      </c>
      <c r="E372" s="16">
        <v>1.24</v>
      </c>
      <c r="F372" s="19">
        <v>1</v>
      </c>
      <c r="G372" s="20"/>
      <c r="H372" s="18">
        <v>42325.55</v>
      </c>
      <c r="I372" s="18">
        <v>42325.55</v>
      </c>
      <c r="J372" s="18">
        <v>42325.55</v>
      </c>
      <c r="K372" s="3" t="s">
        <v>947</v>
      </c>
      <c r="L372" s="6">
        <f t="shared" si="42"/>
        <v>42325.5524</v>
      </c>
    </row>
    <row r="373" spans="1:12" ht="31.5" x14ac:dyDescent="0.25">
      <c r="A373" s="15">
        <v>359</v>
      </c>
      <c r="B373" s="16" t="s">
        <v>771</v>
      </c>
      <c r="C373" s="17" t="s">
        <v>103</v>
      </c>
      <c r="D373" s="18">
        <v>34133.51</v>
      </c>
      <c r="E373" s="16">
        <v>1.78</v>
      </c>
      <c r="F373" s="19">
        <v>1</v>
      </c>
      <c r="G373" s="20"/>
      <c r="H373" s="18">
        <v>60757.65</v>
      </c>
      <c r="I373" s="18">
        <v>60757.65</v>
      </c>
      <c r="J373" s="18">
        <v>60757.65</v>
      </c>
      <c r="K373" s="3" t="s">
        <v>947</v>
      </c>
      <c r="L373" s="6">
        <f t="shared" si="42"/>
        <v>60757.647800000006</v>
      </c>
    </row>
    <row r="374" spans="1:12" x14ac:dyDescent="0.25">
      <c r="A374" s="15">
        <v>360</v>
      </c>
      <c r="B374" s="16" t="s">
        <v>772</v>
      </c>
      <c r="C374" s="17" t="s">
        <v>773</v>
      </c>
      <c r="D374" s="18">
        <v>34133.51</v>
      </c>
      <c r="E374" s="16">
        <v>5.6</v>
      </c>
      <c r="F374" s="19">
        <v>1</v>
      </c>
      <c r="G374" s="20"/>
      <c r="H374" s="18">
        <f t="shared" ref="H374:J377" si="43">$D374*$E374*$F374*H$14</f>
        <v>172032.8904</v>
      </c>
      <c r="I374" s="18">
        <f t="shared" si="43"/>
        <v>200705.03880000001</v>
      </c>
      <c r="J374" s="18">
        <f t="shared" si="43"/>
        <v>238934.56999999998</v>
      </c>
      <c r="K374" s="5"/>
      <c r="L374" s="5"/>
    </row>
    <row r="375" spans="1:12" x14ac:dyDescent="0.25">
      <c r="A375" s="15">
        <v>361</v>
      </c>
      <c r="B375" s="16" t="s">
        <v>774</v>
      </c>
      <c r="C375" s="17" t="s">
        <v>104</v>
      </c>
      <c r="D375" s="18">
        <v>34133.51</v>
      </c>
      <c r="E375" s="16">
        <v>1.1299999999999999</v>
      </c>
      <c r="F375" s="19">
        <v>1</v>
      </c>
      <c r="G375" s="20"/>
      <c r="H375" s="18">
        <f t="shared" si="43"/>
        <v>34713.779670000004</v>
      </c>
      <c r="I375" s="18">
        <f t="shared" si="43"/>
        <v>40499.409615000004</v>
      </c>
      <c r="J375" s="18">
        <f t="shared" si="43"/>
        <v>48213.582875</v>
      </c>
      <c r="K375" s="5"/>
      <c r="L375" s="5"/>
    </row>
    <row r="376" spans="1:12" x14ac:dyDescent="0.25">
      <c r="A376" s="15">
        <v>362</v>
      </c>
      <c r="B376" s="16" t="s">
        <v>775</v>
      </c>
      <c r="C376" s="17" t="s">
        <v>105</v>
      </c>
      <c r="D376" s="18">
        <v>34133.51</v>
      </c>
      <c r="E376" s="16">
        <v>1.19</v>
      </c>
      <c r="F376" s="19">
        <v>1</v>
      </c>
      <c r="G376" s="20"/>
      <c r="H376" s="18">
        <f t="shared" si="43"/>
        <v>36556.989210000007</v>
      </c>
      <c r="I376" s="18">
        <f t="shared" si="43"/>
        <v>42649.820745000005</v>
      </c>
      <c r="J376" s="18">
        <f t="shared" si="43"/>
        <v>50773.596125000004</v>
      </c>
      <c r="K376" s="5"/>
      <c r="L376" s="5"/>
    </row>
    <row r="377" spans="1:12" x14ac:dyDescent="0.25">
      <c r="A377" s="15">
        <v>363</v>
      </c>
      <c r="B377" s="16" t="s">
        <v>776</v>
      </c>
      <c r="C377" s="17" t="s">
        <v>777</v>
      </c>
      <c r="D377" s="18">
        <v>34133.51</v>
      </c>
      <c r="E377" s="16">
        <v>2.13</v>
      </c>
      <c r="F377" s="19">
        <v>1</v>
      </c>
      <c r="G377" s="20"/>
      <c r="H377" s="18">
        <f t="shared" si="43"/>
        <v>65433.938670000003</v>
      </c>
      <c r="I377" s="18">
        <f t="shared" si="43"/>
        <v>76339.595115000004</v>
      </c>
      <c r="J377" s="18">
        <f t="shared" si="43"/>
        <v>90880.470375000004</v>
      </c>
      <c r="K377" s="5"/>
      <c r="L377" s="5"/>
    </row>
    <row r="378" spans="1:12" x14ac:dyDescent="0.25">
      <c r="A378" s="15">
        <v>364</v>
      </c>
      <c r="B378" s="16" t="s">
        <v>778</v>
      </c>
      <c r="C378" s="17" t="s">
        <v>779</v>
      </c>
      <c r="D378" s="18">
        <v>34133.51</v>
      </c>
      <c r="E378" s="16">
        <v>2.36</v>
      </c>
      <c r="F378" s="19">
        <v>1</v>
      </c>
      <c r="G378" s="20">
        <v>0.34649999999999997</v>
      </c>
      <c r="H378" s="18">
        <f t="shared" ref="H378:J379" si="44">$D378*$E378*((1-$G378)+$G378*$F378*H$14)</f>
        <v>77763.849953259996</v>
      </c>
      <c r="I378" s="18">
        <f t="shared" si="44"/>
        <v>81950.700423369999</v>
      </c>
      <c r="J378" s="18">
        <f t="shared" si="44"/>
        <v>87533.167716849988</v>
      </c>
      <c r="K378" s="5"/>
      <c r="L378" s="5"/>
    </row>
    <row r="379" spans="1:12" x14ac:dyDescent="0.25">
      <c r="A379" s="15">
        <v>365</v>
      </c>
      <c r="B379" s="16" t="s">
        <v>780</v>
      </c>
      <c r="C379" s="17" t="s">
        <v>781</v>
      </c>
      <c r="D379" s="18">
        <v>34133.51</v>
      </c>
      <c r="E379" s="16">
        <v>2.69</v>
      </c>
      <c r="F379" s="19">
        <v>1</v>
      </c>
      <c r="G379" s="20">
        <v>0.38579999999999998</v>
      </c>
      <c r="H379" s="18">
        <f t="shared" si="44"/>
        <v>88276.759405498</v>
      </c>
      <c r="I379" s="18">
        <f t="shared" si="44"/>
        <v>93590.333147251004</v>
      </c>
      <c r="J379" s="18">
        <f t="shared" si="44"/>
        <v>100675.09813625499</v>
      </c>
      <c r="K379" s="5"/>
      <c r="L379" s="5"/>
    </row>
    <row r="380" spans="1:12" x14ac:dyDescent="0.25">
      <c r="A380" s="15">
        <v>366</v>
      </c>
      <c r="B380" s="16" t="s">
        <v>782</v>
      </c>
      <c r="C380" s="17" t="s">
        <v>783</v>
      </c>
      <c r="D380" s="18">
        <v>34133.51</v>
      </c>
      <c r="E380" s="16">
        <v>1.17</v>
      </c>
      <c r="F380" s="19">
        <v>1</v>
      </c>
      <c r="G380" s="20"/>
      <c r="H380" s="18">
        <f t="shared" ref="H380:J401" si="45">$D380*$E380*$F380*H$14</f>
        <v>35942.586030000006</v>
      </c>
      <c r="I380" s="18">
        <f t="shared" si="45"/>
        <v>41933.017035000004</v>
      </c>
      <c r="J380" s="18">
        <f t="shared" si="45"/>
        <v>49920.258375000005</v>
      </c>
      <c r="K380" s="5"/>
      <c r="L380" s="5"/>
    </row>
    <row r="381" spans="1:12" x14ac:dyDescent="0.25">
      <c r="A381" s="15">
        <v>367</v>
      </c>
      <c r="B381" s="16" t="s">
        <v>784</v>
      </c>
      <c r="C381" s="17" t="s">
        <v>785</v>
      </c>
      <c r="D381" s="18">
        <v>34133.51</v>
      </c>
      <c r="E381" s="16">
        <v>2.91</v>
      </c>
      <c r="F381" s="19">
        <v>1</v>
      </c>
      <c r="G381" s="20"/>
      <c r="H381" s="18">
        <f t="shared" si="45"/>
        <v>89395.662690000012</v>
      </c>
      <c r="I381" s="18">
        <f t="shared" si="45"/>
        <v>104294.93980500002</v>
      </c>
      <c r="J381" s="18">
        <f t="shared" si="45"/>
        <v>124160.64262500002</v>
      </c>
      <c r="K381" s="5"/>
      <c r="L381" s="5"/>
    </row>
    <row r="382" spans="1:12" x14ac:dyDescent="0.25">
      <c r="A382" s="15">
        <v>368</v>
      </c>
      <c r="B382" s="16" t="s">
        <v>786</v>
      </c>
      <c r="C382" s="17" t="s">
        <v>787</v>
      </c>
      <c r="D382" s="18">
        <v>34133.51</v>
      </c>
      <c r="E382" s="16">
        <v>1.21</v>
      </c>
      <c r="F382" s="19">
        <v>1</v>
      </c>
      <c r="G382" s="20"/>
      <c r="H382" s="18">
        <f t="shared" si="45"/>
        <v>37171.392390000001</v>
      </c>
      <c r="I382" s="18">
        <f t="shared" si="45"/>
        <v>43366.624455000005</v>
      </c>
      <c r="J382" s="18">
        <f t="shared" si="45"/>
        <v>51626.933875000002</v>
      </c>
      <c r="K382" s="5"/>
      <c r="L382" s="5"/>
    </row>
    <row r="383" spans="1:12" x14ac:dyDescent="0.25">
      <c r="A383" s="15">
        <v>369</v>
      </c>
      <c r="B383" s="16" t="s">
        <v>788</v>
      </c>
      <c r="C383" s="17" t="s">
        <v>789</v>
      </c>
      <c r="D383" s="18">
        <v>34133.51</v>
      </c>
      <c r="E383" s="16">
        <v>2.0299999999999998</v>
      </c>
      <c r="F383" s="19">
        <v>1</v>
      </c>
      <c r="G383" s="20"/>
      <c r="H383" s="18">
        <f t="shared" si="45"/>
        <v>62361.922769999997</v>
      </c>
      <c r="I383" s="18">
        <f t="shared" si="45"/>
        <v>72755.576564999996</v>
      </c>
      <c r="J383" s="18">
        <f t="shared" si="45"/>
        <v>86613.781624999989</v>
      </c>
      <c r="K383" s="5"/>
      <c r="L383" s="5"/>
    </row>
    <row r="384" spans="1:12" x14ac:dyDescent="0.25">
      <c r="A384" s="15">
        <v>370</v>
      </c>
      <c r="B384" s="16" t="s">
        <v>790</v>
      </c>
      <c r="C384" s="17" t="s">
        <v>791</v>
      </c>
      <c r="D384" s="18">
        <v>34133.51</v>
      </c>
      <c r="E384" s="16">
        <v>3.54</v>
      </c>
      <c r="F384" s="19">
        <v>1</v>
      </c>
      <c r="G384" s="20"/>
      <c r="H384" s="18">
        <f t="shared" si="45"/>
        <v>108749.36286000001</v>
      </c>
      <c r="I384" s="18">
        <f t="shared" si="45"/>
        <v>126874.25667000002</v>
      </c>
      <c r="J384" s="18">
        <f t="shared" si="45"/>
        <v>151040.78174999999</v>
      </c>
      <c r="K384" s="5"/>
      <c r="L384" s="5"/>
    </row>
    <row r="385" spans="1:12" x14ac:dyDescent="0.25">
      <c r="A385" s="15">
        <v>371</v>
      </c>
      <c r="B385" s="16" t="s">
        <v>792</v>
      </c>
      <c r="C385" s="17" t="s">
        <v>793</v>
      </c>
      <c r="D385" s="18">
        <v>34133.51</v>
      </c>
      <c r="E385" s="16">
        <v>5.2</v>
      </c>
      <c r="F385" s="19">
        <v>1</v>
      </c>
      <c r="G385" s="20"/>
      <c r="H385" s="18">
        <f t="shared" si="45"/>
        <v>159744.82680000001</v>
      </c>
      <c r="I385" s="18">
        <f t="shared" si="45"/>
        <v>186368.96460000001</v>
      </c>
      <c r="J385" s="18">
        <f t="shared" si="45"/>
        <v>221867.815</v>
      </c>
      <c r="K385" s="5"/>
      <c r="L385" s="5"/>
    </row>
    <row r="386" spans="1:12" x14ac:dyDescent="0.25">
      <c r="A386" s="15">
        <v>372</v>
      </c>
      <c r="B386" s="16" t="s">
        <v>794</v>
      </c>
      <c r="C386" s="17" t="s">
        <v>795</v>
      </c>
      <c r="D386" s="18">
        <v>34133.51</v>
      </c>
      <c r="E386" s="16">
        <v>11.11</v>
      </c>
      <c r="F386" s="19">
        <v>1</v>
      </c>
      <c r="G386" s="20"/>
      <c r="H386" s="18">
        <f t="shared" si="45"/>
        <v>341300.96648999996</v>
      </c>
      <c r="I386" s="18">
        <f t="shared" si="45"/>
        <v>398184.46090499999</v>
      </c>
      <c r="J386" s="18">
        <f t="shared" si="45"/>
        <v>474029.12012499996</v>
      </c>
      <c r="K386" s="5"/>
      <c r="L386" s="5"/>
    </row>
    <row r="387" spans="1:12" x14ac:dyDescent="0.25">
      <c r="A387" s="15">
        <v>373</v>
      </c>
      <c r="B387" s="16" t="s">
        <v>796</v>
      </c>
      <c r="C387" s="17" t="s">
        <v>797</v>
      </c>
      <c r="D387" s="18">
        <v>34133.51</v>
      </c>
      <c r="E387" s="16">
        <v>14.07</v>
      </c>
      <c r="F387" s="19">
        <v>1</v>
      </c>
      <c r="G387" s="20"/>
      <c r="H387" s="18">
        <f t="shared" si="45"/>
        <v>432232.63713000005</v>
      </c>
      <c r="I387" s="18">
        <f t="shared" si="45"/>
        <v>504271.40998500003</v>
      </c>
      <c r="J387" s="18">
        <f t="shared" si="45"/>
        <v>600323.10712499998</v>
      </c>
      <c r="K387" s="5"/>
      <c r="L387" s="5"/>
    </row>
    <row r="388" spans="1:12" ht="31.5" x14ac:dyDescent="0.25">
      <c r="A388" s="15">
        <v>374</v>
      </c>
      <c r="B388" s="16" t="s">
        <v>798</v>
      </c>
      <c r="C388" s="17" t="s">
        <v>106</v>
      </c>
      <c r="D388" s="18">
        <v>34133.51</v>
      </c>
      <c r="E388" s="16">
        <v>0.89</v>
      </c>
      <c r="F388" s="19">
        <v>1</v>
      </c>
      <c r="G388" s="20"/>
      <c r="H388" s="18">
        <f t="shared" si="45"/>
        <v>27340.941510000004</v>
      </c>
      <c r="I388" s="18">
        <f t="shared" si="45"/>
        <v>31897.765095000006</v>
      </c>
      <c r="J388" s="18">
        <f t="shared" si="45"/>
        <v>37973.529875000007</v>
      </c>
      <c r="K388" s="5"/>
      <c r="L388" s="5"/>
    </row>
    <row r="389" spans="1:12" x14ac:dyDescent="0.25">
      <c r="A389" s="15">
        <v>375</v>
      </c>
      <c r="B389" s="16" t="s">
        <v>799</v>
      </c>
      <c r="C389" s="17" t="s">
        <v>107</v>
      </c>
      <c r="D389" s="18">
        <v>34133.51</v>
      </c>
      <c r="E389" s="16">
        <v>0.74</v>
      </c>
      <c r="F389" s="19">
        <v>1</v>
      </c>
      <c r="G389" s="20"/>
      <c r="H389" s="18">
        <f t="shared" si="45"/>
        <v>22732.917659999999</v>
      </c>
      <c r="I389" s="18">
        <f t="shared" si="45"/>
        <v>26521.737270000001</v>
      </c>
      <c r="J389" s="18">
        <f t="shared" si="45"/>
        <v>31573.496749999998</v>
      </c>
      <c r="K389" s="5"/>
      <c r="L389" s="5"/>
    </row>
    <row r="390" spans="1:12" x14ac:dyDescent="0.25">
      <c r="A390" s="15">
        <v>376</v>
      </c>
      <c r="B390" s="16" t="s">
        <v>800</v>
      </c>
      <c r="C390" s="17" t="s">
        <v>108</v>
      </c>
      <c r="D390" s="18">
        <v>34133.51</v>
      </c>
      <c r="E390" s="16">
        <v>1.27</v>
      </c>
      <c r="F390" s="19">
        <v>1</v>
      </c>
      <c r="G390" s="20"/>
      <c r="H390" s="18">
        <f t="shared" si="45"/>
        <v>39014.601930000004</v>
      </c>
      <c r="I390" s="18">
        <f t="shared" si="45"/>
        <v>45517.035585000005</v>
      </c>
      <c r="J390" s="18">
        <f t="shared" si="45"/>
        <v>54186.947125000006</v>
      </c>
      <c r="K390" s="5"/>
      <c r="L390" s="5"/>
    </row>
    <row r="391" spans="1:12" x14ac:dyDescent="0.25">
      <c r="A391" s="15">
        <v>377</v>
      </c>
      <c r="B391" s="16" t="s">
        <v>801</v>
      </c>
      <c r="C391" s="17" t="s">
        <v>802</v>
      </c>
      <c r="D391" s="18">
        <v>34133.51</v>
      </c>
      <c r="E391" s="16">
        <v>1.63</v>
      </c>
      <c r="F391" s="19">
        <v>1</v>
      </c>
      <c r="G391" s="20"/>
      <c r="H391" s="18">
        <f t="shared" si="45"/>
        <v>50073.859170000003</v>
      </c>
      <c r="I391" s="18">
        <f t="shared" si="45"/>
        <v>58419.502365</v>
      </c>
      <c r="J391" s="18">
        <f t="shared" si="45"/>
        <v>69547.026624999999</v>
      </c>
      <c r="K391" s="5"/>
      <c r="L391" s="5"/>
    </row>
    <row r="392" spans="1:12" x14ac:dyDescent="0.25">
      <c r="A392" s="15">
        <v>378</v>
      </c>
      <c r="B392" s="16" t="s">
        <v>803</v>
      </c>
      <c r="C392" s="17" t="s">
        <v>804</v>
      </c>
      <c r="D392" s="18">
        <v>34133.51</v>
      </c>
      <c r="E392" s="16">
        <v>1.9</v>
      </c>
      <c r="F392" s="19">
        <v>1</v>
      </c>
      <c r="G392" s="20"/>
      <c r="H392" s="18">
        <f t="shared" si="45"/>
        <v>58368.302100000001</v>
      </c>
      <c r="I392" s="18">
        <f t="shared" si="45"/>
        <v>68096.352450000006</v>
      </c>
      <c r="J392" s="18">
        <f t="shared" si="45"/>
        <v>81067.086250000008</v>
      </c>
      <c r="K392" s="5"/>
      <c r="L392" s="5"/>
    </row>
    <row r="393" spans="1:12" x14ac:dyDescent="0.25">
      <c r="A393" s="15">
        <v>379</v>
      </c>
      <c r="B393" s="16" t="s">
        <v>805</v>
      </c>
      <c r="C393" s="17" t="s">
        <v>806</v>
      </c>
      <c r="D393" s="18">
        <v>34133.51</v>
      </c>
      <c r="E393" s="16">
        <v>1.02</v>
      </c>
      <c r="F393" s="19">
        <v>1</v>
      </c>
      <c r="G393" s="20"/>
      <c r="H393" s="18">
        <f t="shared" si="45"/>
        <v>31334.562180000004</v>
      </c>
      <c r="I393" s="18">
        <f t="shared" si="45"/>
        <v>36556.989210000007</v>
      </c>
      <c r="J393" s="18">
        <f t="shared" si="45"/>
        <v>43520.225250000003</v>
      </c>
      <c r="K393" s="5"/>
      <c r="L393" s="5"/>
    </row>
    <row r="394" spans="1:12" x14ac:dyDescent="0.25">
      <c r="A394" s="15">
        <v>380</v>
      </c>
      <c r="B394" s="16" t="s">
        <v>807</v>
      </c>
      <c r="C394" s="17" t="s">
        <v>808</v>
      </c>
      <c r="D394" s="18">
        <v>34133.51</v>
      </c>
      <c r="E394" s="16">
        <v>1.49</v>
      </c>
      <c r="F394" s="19">
        <v>1</v>
      </c>
      <c r="G394" s="20"/>
      <c r="H394" s="18">
        <f t="shared" si="45"/>
        <v>45773.036910000003</v>
      </c>
      <c r="I394" s="18">
        <f t="shared" si="45"/>
        <v>53401.876395000007</v>
      </c>
      <c r="J394" s="18">
        <f t="shared" si="45"/>
        <v>63573.662375</v>
      </c>
      <c r="K394" s="5"/>
      <c r="L394" s="5"/>
    </row>
    <row r="395" spans="1:12" x14ac:dyDescent="0.25">
      <c r="A395" s="15">
        <v>381</v>
      </c>
      <c r="B395" s="16" t="s">
        <v>809</v>
      </c>
      <c r="C395" s="17" t="s">
        <v>810</v>
      </c>
      <c r="D395" s="18">
        <v>34133.51</v>
      </c>
      <c r="E395" s="16">
        <v>2.14</v>
      </c>
      <c r="F395" s="19">
        <v>1</v>
      </c>
      <c r="G395" s="20"/>
      <c r="H395" s="18">
        <f t="shared" si="45"/>
        <v>65741.140260000015</v>
      </c>
      <c r="I395" s="18">
        <f t="shared" si="45"/>
        <v>76697.996970000022</v>
      </c>
      <c r="J395" s="18">
        <f t="shared" si="45"/>
        <v>91307.139250000022</v>
      </c>
      <c r="K395" s="5"/>
      <c r="L395" s="5"/>
    </row>
    <row r="396" spans="1:12" x14ac:dyDescent="0.25">
      <c r="A396" s="15">
        <v>382</v>
      </c>
      <c r="B396" s="16" t="s">
        <v>811</v>
      </c>
      <c r="C396" s="17" t="s">
        <v>812</v>
      </c>
      <c r="D396" s="18">
        <v>34133.51</v>
      </c>
      <c r="E396" s="16">
        <v>1.25</v>
      </c>
      <c r="F396" s="19">
        <v>1</v>
      </c>
      <c r="G396" s="20"/>
      <c r="H396" s="18">
        <f t="shared" si="45"/>
        <v>38400.198750000003</v>
      </c>
      <c r="I396" s="18">
        <f t="shared" si="45"/>
        <v>44800.231875000005</v>
      </c>
      <c r="J396" s="18">
        <f t="shared" si="45"/>
        <v>53333.609375000007</v>
      </c>
      <c r="K396" s="5"/>
      <c r="L396" s="5"/>
    </row>
    <row r="397" spans="1:12" x14ac:dyDescent="0.25">
      <c r="A397" s="15">
        <v>383</v>
      </c>
      <c r="B397" s="16" t="s">
        <v>813</v>
      </c>
      <c r="C397" s="17" t="s">
        <v>814</v>
      </c>
      <c r="D397" s="18">
        <v>34133.51</v>
      </c>
      <c r="E397" s="16">
        <v>2.76</v>
      </c>
      <c r="F397" s="19">
        <v>1</v>
      </c>
      <c r="G397" s="20"/>
      <c r="H397" s="18">
        <f t="shared" si="45"/>
        <v>84787.63884</v>
      </c>
      <c r="I397" s="18">
        <f t="shared" si="45"/>
        <v>98918.91197999999</v>
      </c>
      <c r="J397" s="18">
        <f t="shared" si="45"/>
        <v>117760.60949999999</v>
      </c>
      <c r="K397" s="5"/>
      <c r="L397" s="5"/>
    </row>
    <row r="398" spans="1:12" ht="31.5" x14ac:dyDescent="0.25">
      <c r="A398" s="15">
        <v>384</v>
      </c>
      <c r="B398" s="16" t="s">
        <v>815</v>
      </c>
      <c r="C398" s="17" t="s">
        <v>816</v>
      </c>
      <c r="D398" s="18">
        <v>34133.51</v>
      </c>
      <c r="E398" s="16">
        <v>0.76</v>
      </c>
      <c r="F398" s="19">
        <v>1</v>
      </c>
      <c r="G398" s="20"/>
      <c r="H398" s="18">
        <f t="shared" si="45"/>
        <v>23347.320840000004</v>
      </c>
      <c r="I398" s="18">
        <f t="shared" si="45"/>
        <v>27238.540980000005</v>
      </c>
      <c r="J398" s="18">
        <f t="shared" si="45"/>
        <v>32426.834500000004</v>
      </c>
      <c r="K398" s="5"/>
      <c r="L398" s="5"/>
    </row>
    <row r="399" spans="1:12" x14ac:dyDescent="0.25">
      <c r="A399" s="15">
        <v>385</v>
      </c>
      <c r="B399" s="16" t="s">
        <v>817</v>
      </c>
      <c r="C399" s="17" t="s">
        <v>818</v>
      </c>
      <c r="D399" s="18">
        <v>34133.51</v>
      </c>
      <c r="E399" s="16">
        <v>1.06</v>
      </c>
      <c r="F399" s="19">
        <v>1</v>
      </c>
      <c r="G399" s="20"/>
      <c r="H399" s="18">
        <f t="shared" si="45"/>
        <v>32563.368540000003</v>
      </c>
      <c r="I399" s="18">
        <f t="shared" si="45"/>
        <v>37990.596630000007</v>
      </c>
      <c r="J399" s="18">
        <f t="shared" si="45"/>
        <v>45226.900750000001</v>
      </c>
      <c r="K399" s="5"/>
      <c r="L399" s="5"/>
    </row>
    <row r="400" spans="1:12" x14ac:dyDescent="0.25">
      <c r="A400" s="15">
        <v>386</v>
      </c>
      <c r="B400" s="16" t="s">
        <v>819</v>
      </c>
      <c r="C400" s="17" t="s">
        <v>820</v>
      </c>
      <c r="D400" s="18">
        <v>34133.51</v>
      </c>
      <c r="E400" s="16">
        <v>1.1599999999999999</v>
      </c>
      <c r="F400" s="19">
        <v>1</v>
      </c>
      <c r="G400" s="20"/>
      <c r="H400" s="18">
        <f t="shared" si="45"/>
        <v>35635.384440000002</v>
      </c>
      <c r="I400" s="18">
        <f t="shared" si="45"/>
        <v>41574.615180000001</v>
      </c>
      <c r="J400" s="18">
        <f t="shared" si="45"/>
        <v>49493.589500000002</v>
      </c>
      <c r="K400" s="5"/>
      <c r="L400" s="5"/>
    </row>
    <row r="401" spans="1:12" x14ac:dyDescent="0.25">
      <c r="A401" s="15">
        <v>387</v>
      </c>
      <c r="B401" s="16" t="s">
        <v>821</v>
      </c>
      <c r="C401" s="17" t="s">
        <v>109</v>
      </c>
      <c r="D401" s="18">
        <v>34133.51</v>
      </c>
      <c r="E401" s="16">
        <v>3.32</v>
      </c>
      <c r="F401" s="19">
        <v>1</v>
      </c>
      <c r="G401" s="20"/>
      <c r="H401" s="18">
        <f t="shared" si="45"/>
        <v>101990.92788</v>
      </c>
      <c r="I401" s="18">
        <f t="shared" si="45"/>
        <v>118989.41586000001</v>
      </c>
      <c r="J401" s="18">
        <f t="shared" si="45"/>
        <v>141654.06650000002</v>
      </c>
      <c r="K401" s="5"/>
      <c r="L401" s="5"/>
    </row>
    <row r="402" spans="1:12" ht="31.5" x14ac:dyDescent="0.25">
      <c r="A402" s="15">
        <v>388</v>
      </c>
      <c r="B402" s="16" t="s">
        <v>822</v>
      </c>
      <c r="C402" s="17" t="s">
        <v>110</v>
      </c>
      <c r="D402" s="18">
        <v>34133.51</v>
      </c>
      <c r="E402" s="16">
        <v>4.32</v>
      </c>
      <c r="F402" s="19">
        <v>1</v>
      </c>
      <c r="G402" s="20"/>
      <c r="H402" s="18">
        <v>147456.76</v>
      </c>
      <c r="I402" s="18">
        <v>147456.76</v>
      </c>
      <c r="J402" s="18">
        <v>147456.76</v>
      </c>
      <c r="K402" s="3" t="s">
        <v>947</v>
      </c>
      <c r="L402" s="6">
        <f>D402*E402*F402</f>
        <v>147456.76320000002</v>
      </c>
    </row>
    <row r="403" spans="1:12" x14ac:dyDescent="0.25">
      <c r="A403" s="15">
        <v>389</v>
      </c>
      <c r="B403" s="16" t="s">
        <v>823</v>
      </c>
      <c r="C403" s="17" t="s">
        <v>824</v>
      </c>
      <c r="D403" s="18">
        <v>34133.51</v>
      </c>
      <c r="E403" s="16">
        <v>3.5</v>
      </c>
      <c r="F403" s="19">
        <v>1</v>
      </c>
      <c r="G403" s="20"/>
      <c r="H403" s="18">
        <f t="shared" ref="H403:J404" si="46">$D403*$E403*$F403*H$14</f>
        <v>107520.55650000001</v>
      </c>
      <c r="I403" s="18">
        <f t="shared" si="46"/>
        <v>125440.64925</v>
      </c>
      <c r="J403" s="18">
        <f t="shared" si="46"/>
        <v>149334.10625000001</v>
      </c>
      <c r="K403" s="5"/>
      <c r="L403" s="5"/>
    </row>
    <row r="404" spans="1:12" ht="31.5" x14ac:dyDescent="0.25">
      <c r="A404" s="15">
        <v>390</v>
      </c>
      <c r="B404" s="16" t="s">
        <v>825</v>
      </c>
      <c r="C404" s="17" t="s">
        <v>111</v>
      </c>
      <c r="D404" s="18">
        <v>34133.51</v>
      </c>
      <c r="E404" s="16">
        <v>0.32</v>
      </c>
      <c r="F404" s="19">
        <v>1</v>
      </c>
      <c r="G404" s="20"/>
      <c r="H404" s="18">
        <f t="shared" si="46"/>
        <v>9830.4508800000003</v>
      </c>
      <c r="I404" s="18">
        <f t="shared" si="46"/>
        <v>11468.85936</v>
      </c>
      <c r="J404" s="18">
        <f t="shared" si="46"/>
        <v>13653.404</v>
      </c>
      <c r="K404" s="5"/>
      <c r="L404" s="5"/>
    </row>
    <row r="405" spans="1:12" ht="31.5" x14ac:dyDescent="0.25">
      <c r="A405" s="15">
        <v>391</v>
      </c>
      <c r="B405" s="16" t="s">
        <v>826</v>
      </c>
      <c r="C405" s="17" t="s">
        <v>827</v>
      </c>
      <c r="D405" s="18">
        <v>34133.51</v>
      </c>
      <c r="E405" s="16">
        <v>0.26</v>
      </c>
      <c r="F405" s="19">
        <v>1</v>
      </c>
      <c r="G405" s="20">
        <v>0.3</v>
      </c>
      <c r="H405" s="18">
        <f t="shared" ref="H405:J408" si="47">$D405*$E405*((1-$G405)+$G405*$F405*H$14)</f>
        <v>8608.4712220000001</v>
      </c>
      <c r="I405" s="18">
        <f t="shared" si="47"/>
        <v>9007.8332890000001</v>
      </c>
      <c r="J405" s="18">
        <f t="shared" si="47"/>
        <v>9540.3160449999996</v>
      </c>
      <c r="K405" s="5"/>
      <c r="L405" s="5"/>
    </row>
    <row r="406" spans="1:12" ht="31.5" x14ac:dyDescent="0.25">
      <c r="A406" s="15">
        <v>392</v>
      </c>
      <c r="B406" s="16" t="s">
        <v>828</v>
      </c>
      <c r="C406" s="17" t="s">
        <v>829</v>
      </c>
      <c r="D406" s="18">
        <v>34133.51</v>
      </c>
      <c r="E406" s="16">
        <v>0.76</v>
      </c>
      <c r="F406" s="19">
        <v>1</v>
      </c>
      <c r="G406" s="20">
        <v>0.3</v>
      </c>
      <c r="H406" s="18">
        <f t="shared" si="47"/>
        <v>25163.223572000003</v>
      </c>
      <c r="I406" s="18">
        <f t="shared" si="47"/>
        <v>26330.589614</v>
      </c>
      <c r="J406" s="18">
        <f t="shared" si="47"/>
        <v>27887.077670000002</v>
      </c>
      <c r="K406" s="5"/>
      <c r="L406" s="5"/>
    </row>
    <row r="407" spans="1:12" ht="31.5" x14ac:dyDescent="0.25">
      <c r="A407" s="15">
        <v>393</v>
      </c>
      <c r="B407" s="16" t="s">
        <v>830</v>
      </c>
      <c r="C407" s="17" t="s">
        <v>831</v>
      </c>
      <c r="D407" s="18">
        <v>34133.51</v>
      </c>
      <c r="E407" s="16">
        <v>1.38</v>
      </c>
      <c r="F407" s="19">
        <v>1</v>
      </c>
      <c r="G407" s="20">
        <v>0.3</v>
      </c>
      <c r="H407" s="18">
        <f t="shared" si="47"/>
        <v>45691.116485999999</v>
      </c>
      <c r="I407" s="18">
        <f t="shared" si="47"/>
        <v>47810.807456999995</v>
      </c>
      <c r="J407" s="18">
        <f t="shared" si="47"/>
        <v>50637.062084999998</v>
      </c>
      <c r="K407" s="5"/>
      <c r="L407" s="5"/>
    </row>
    <row r="408" spans="1:12" ht="31.5" x14ac:dyDescent="0.25">
      <c r="A408" s="15">
        <v>394</v>
      </c>
      <c r="B408" s="16" t="s">
        <v>832</v>
      </c>
      <c r="C408" s="17" t="s">
        <v>833</v>
      </c>
      <c r="D408" s="18">
        <v>34133.51</v>
      </c>
      <c r="E408" s="16">
        <v>2.91</v>
      </c>
      <c r="F408" s="19">
        <v>1</v>
      </c>
      <c r="G408" s="20">
        <v>6.6100000000000006E-2</v>
      </c>
      <c r="H408" s="18">
        <f t="shared" si="47"/>
        <v>98671.952621799021</v>
      </c>
      <c r="I408" s="18">
        <f t="shared" si="47"/>
        <v>99656.794839100505</v>
      </c>
      <c r="J408" s="18">
        <f t="shared" si="47"/>
        <v>100969.91779550251</v>
      </c>
      <c r="K408" s="5"/>
      <c r="L408" s="5"/>
    </row>
    <row r="409" spans="1:12" ht="47.25" x14ac:dyDescent="0.25">
      <c r="A409" s="15">
        <v>395</v>
      </c>
      <c r="B409" s="16" t="s">
        <v>834</v>
      </c>
      <c r="C409" s="17" t="s">
        <v>835</v>
      </c>
      <c r="D409" s="18">
        <v>34133.51</v>
      </c>
      <c r="E409" s="16">
        <v>0.46</v>
      </c>
      <c r="F409" s="19">
        <v>1</v>
      </c>
      <c r="G409" s="20"/>
      <c r="H409" s="18">
        <f t="shared" ref="H409:J410" si="48">$D409*$E409*$F409*H$14</f>
        <v>14131.273140000001</v>
      </c>
      <c r="I409" s="18">
        <f t="shared" si="48"/>
        <v>16486.485330000003</v>
      </c>
      <c r="J409" s="18">
        <f t="shared" si="48"/>
        <v>19626.768250000001</v>
      </c>
      <c r="K409" s="5"/>
      <c r="L409" s="5"/>
    </row>
    <row r="410" spans="1:12" x14ac:dyDescent="0.25">
      <c r="A410" s="15">
        <v>396</v>
      </c>
      <c r="B410" s="16" t="s">
        <v>836</v>
      </c>
      <c r="C410" s="17" t="s">
        <v>112</v>
      </c>
      <c r="D410" s="18">
        <v>34133.51</v>
      </c>
      <c r="E410" s="16">
        <v>8.4</v>
      </c>
      <c r="F410" s="19">
        <v>1</v>
      </c>
      <c r="G410" s="20"/>
      <c r="H410" s="18">
        <f t="shared" si="48"/>
        <v>258049.33560000005</v>
      </c>
      <c r="I410" s="18">
        <f t="shared" si="48"/>
        <v>301057.55820000009</v>
      </c>
      <c r="J410" s="18">
        <f t="shared" si="48"/>
        <v>358401.8550000001</v>
      </c>
      <c r="K410" s="5"/>
      <c r="L410" s="5"/>
    </row>
    <row r="411" spans="1:12" ht="31.5" x14ac:dyDescent="0.25">
      <c r="A411" s="15">
        <v>397</v>
      </c>
      <c r="B411" s="16" t="s">
        <v>837</v>
      </c>
      <c r="C411" s="17" t="s">
        <v>838</v>
      </c>
      <c r="D411" s="18">
        <v>34133.51</v>
      </c>
      <c r="E411" s="16">
        <v>2.3199999999999998</v>
      </c>
      <c r="F411" s="19">
        <v>1</v>
      </c>
      <c r="G411" s="20"/>
      <c r="H411" s="18">
        <v>79189.740000000005</v>
      </c>
      <c r="I411" s="18">
        <v>79189.740000000005</v>
      </c>
      <c r="J411" s="18">
        <v>79189.740000000005</v>
      </c>
      <c r="K411" s="3" t="s">
        <v>947</v>
      </c>
      <c r="L411" s="6">
        <f>D411*E411*F411</f>
        <v>79189.743199999997</v>
      </c>
    </row>
    <row r="412" spans="1:12" ht="47.25" x14ac:dyDescent="0.25">
      <c r="A412" s="15">
        <v>398</v>
      </c>
      <c r="B412" s="16" t="s">
        <v>839</v>
      </c>
      <c r="C412" s="17" t="s">
        <v>840</v>
      </c>
      <c r="D412" s="18">
        <v>34133.51</v>
      </c>
      <c r="E412" s="16">
        <v>18.149999999999999</v>
      </c>
      <c r="F412" s="19">
        <v>1</v>
      </c>
      <c r="G412" s="20"/>
      <c r="H412" s="18">
        <f>$D412*$E412*$F412*H$14</f>
        <v>557570.88584999996</v>
      </c>
      <c r="I412" s="18">
        <f>$D412*$E412*$F412*I$14</f>
        <v>650499.36682500003</v>
      </c>
      <c r="J412" s="18">
        <f>$D412*$E412*$F412*J$14</f>
        <v>774404.00812499993</v>
      </c>
      <c r="K412" s="5"/>
      <c r="L412" s="5"/>
    </row>
    <row r="413" spans="1:12" ht="31.5" x14ac:dyDescent="0.25">
      <c r="A413" s="15">
        <v>399</v>
      </c>
      <c r="B413" s="16" t="s">
        <v>841</v>
      </c>
      <c r="C413" s="17" t="s">
        <v>842</v>
      </c>
      <c r="D413" s="18">
        <v>34133.51</v>
      </c>
      <c r="E413" s="16">
        <v>2.0499999999999998</v>
      </c>
      <c r="F413" s="19">
        <v>1</v>
      </c>
      <c r="G413" s="20"/>
      <c r="H413" s="18">
        <v>69973.7</v>
      </c>
      <c r="I413" s="18">
        <v>69973.7</v>
      </c>
      <c r="J413" s="18">
        <v>69973.7</v>
      </c>
      <c r="K413" s="3" t="s">
        <v>947</v>
      </c>
      <c r="L413" s="6">
        <f t="shared" ref="L413:L415" si="49">D413*E413*F413</f>
        <v>69973.695500000002</v>
      </c>
    </row>
    <row r="414" spans="1:12" ht="31.5" x14ac:dyDescent="0.25">
      <c r="A414" s="15">
        <v>400</v>
      </c>
      <c r="B414" s="16" t="s">
        <v>843</v>
      </c>
      <c r="C414" s="17" t="s">
        <v>844</v>
      </c>
      <c r="D414" s="18">
        <v>34133.51</v>
      </c>
      <c r="E414" s="16">
        <v>7.81</v>
      </c>
      <c r="F414" s="19">
        <v>1</v>
      </c>
      <c r="G414" s="20"/>
      <c r="H414" s="18">
        <v>266582.71000000002</v>
      </c>
      <c r="I414" s="18">
        <v>266582.71000000002</v>
      </c>
      <c r="J414" s="18">
        <v>266582.71000000002</v>
      </c>
      <c r="K414" s="3" t="s">
        <v>947</v>
      </c>
      <c r="L414" s="6">
        <f t="shared" si="49"/>
        <v>266582.71309999999</v>
      </c>
    </row>
    <row r="415" spans="1:12" ht="31.5" x14ac:dyDescent="0.25">
      <c r="A415" s="15">
        <v>401</v>
      </c>
      <c r="B415" s="16" t="s">
        <v>845</v>
      </c>
      <c r="C415" s="17" t="s">
        <v>846</v>
      </c>
      <c r="D415" s="18">
        <v>34133.51</v>
      </c>
      <c r="E415" s="16">
        <v>40</v>
      </c>
      <c r="F415" s="19">
        <v>1</v>
      </c>
      <c r="G415" s="20">
        <v>0.2722</v>
      </c>
      <c r="H415" s="18">
        <v>1365340.4</v>
      </c>
      <c r="I415" s="18">
        <v>1365340.4</v>
      </c>
      <c r="J415" s="18">
        <v>1365340.4</v>
      </c>
      <c r="K415" s="3" t="s">
        <v>947</v>
      </c>
      <c r="L415" s="6">
        <f t="shared" si="49"/>
        <v>1365340.4000000001</v>
      </c>
    </row>
    <row r="416" spans="1:12" ht="31.5" x14ac:dyDescent="0.25">
      <c r="A416" s="15">
        <v>402</v>
      </c>
      <c r="B416" s="16" t="s">
        <v>847</v>
      </c>
      <c r="C416" s="17" t="s">
        <v>113</v>
      </c>
      <c r="D416" s="18">
        <v>34133.51</v>
      </c>
      <c r="E416" s="16">
        <v>0.5</v>
      </c>
      <c r="F416" s="19">
        <v>1</v>
      </c>
      <c r="G416" s="20"/>
      <c r="H416" s="18">
        <f>$D416*$E416*$F416*H$14</f>
        <v>15360.079500000002</v>
      </c>
      <c r="I416" s="18">
        <f>$D416*$E416*$F416*I$14</f>
        <v>17920.092750000003</v>
      </c>
      <c r="J416" s="18">
        <f>$D416*$E416*$F416*J$14</f>
        <v>21333.443750000002</v>
      </c>
      <c r="K416" s="5"/>
      <c r="L416" s="5"/>
    </row>
    <row r="417" spans="1:12" ht="31.5" x14ac:dyDescent="0.25">
      <c r="A417" s="15">
        <v>403</v>
      </c>
      <c r="B417" s="16" t="s">
        <v>848</v>
      </c>
      <c r="C417" s="17" t="s">
        <v>849</v>
      </c>
      <c r="D417" s="18">
        <v>34133.51</v>
      </c>
      <c r="E417" s="16">
        <v>1.1499999999999999</v>
      </c>
      <c r="F417" s="19">
        <v>1</v>
      </c>
      <c r="G417" s="20">
        <v>0</v>
      </c>
      <c r="H417" s="18">
        <f t="shared" ref="H417:J421" si="50">$D417*$E417*((1-$G417)+$G417*$F417*H$14)</f>
        <v>39253.536500000002</v>
      </c>
      <c r="I417" s="18">
        <f t="shared" si="50"/>
        <v>39253.536500000002</v>
      </c>
      <c r="J417" s="18">
        <f t="shared" si="50"/>
        <v>39253.536500000002</v>
      </c>
      <c r="K417" s="5"/>
      <c r="L417" s="5"/>
    </row>
    <row r="418" spans="1:12" ht="31.5" x14ac:dyDescent="0.25">
      <c r="A418" s="15">
        <v>404</v>
      </c>
      <c r="B418" s="16" t="s">
        <v>850</v>
      </c>
      <c r="C418" s="17" t="s">
        <v>851</v>
      </c>
      <c r="D418" s="18">
        <v>34133.51</v>
      </c>
      <c r="E418" s="16">
        <v>1.68</v>
      </c>
      <c r="F418" s="19">
        <v>1</v>
      </c>
      <c r="G418" s="20">
        <v>0</v>
      </c>
      <c r="H418" s="18">
        <f t="shared" si="50"/>
        <v>57344.296800000004</v>
      </c>
      <c r="I418" s="18">
        <f t="shared" si="50"/>
        <v>57344.296800000004</v>
      </c>
      <c r="J418" s="18">
        <f t="shared" si="50"/>
        <v>57344.296800000004</v>
      </c>
      <c r="K418" s="5"/>
      <c r="L418" s="5"/>
    </row>
    <row r="419" spans="1:12" ht="31.5" x14ac:dyDescent="0.25">
      <c r="A419" s="15">
        <v>405</v>
      </c>
      <c r="B419" s="16" t="s">
        <v>852</v>
      </c>
      <c r="C419" s="17" t="s">
        <v>853</v>
      </c>
      <c r="D419" s="18">
        <v>34133.51</v>
      </c>
      <c r="E419" s="16">
        <v>2.38</v>
      </c>
      <c r="F419" s="19">
        <v>1</v>
      </c>
      <c r="G419" s="20">
        <v>0</v>
      </c>
      <c r="H419" s="18">
        <f t="shared" si="50"/>
        <v>81237.753800000006</v>
      </c>
      <c r="I419" s="18">
        <f t="shared" si="50"/>
        <v>81237.753800000006</v>
      </c>
      <c r="J419" s="18">
        <f t="shared" si="50"/>
        <v>81237.753800000006</v>
      </c>
      <c r="K419" s="5"/>
      <c r="L419" s="5"/>
    </row>
    <row r="420" spans="1:12" ht="31.5" x14ac:dyDescent="0.25">
      <c r="A420" s="15">
        <v>406</v>
      </c>
      <c r="B420" s="16" t="s">
        <v>854</v>
      </c>
      <c r="C420" s="17" t="s">
        <v>855</v>
      </c>
      <c r="D420" s="18">
        <v>34133.51</v>
      </c>
      <c r="E420" s="16">
        <v>3.22</v>
      </c>
      <c r="F420" s="19">
        <v>1</v>
      </c>
      <c r="G420" s="20">
        <v>0</v>
      </c>
      <c r="H420" s="18">
        <f t="shared" si="50"/>
        <v>109909.90220000001</v>
      </c>
      <c r="I420" s="18">
        <f t="shared" si="50"/>
        <v>109909.90220000001</v>
      </c>
      <c r="J420" s="18">
        <f t="shared" si="50"/>
        <v>109909.90220000001</v>
      </c>
      <c r="K420" s="5"/>
      <c r="L420" s="5"/>
    </row>
    <row r="421" spans="1:12" ht="31.5" x14ac:dyDescent="0.25">
      <c r="A421" s="15">
        <v>407</v>
      </c>
      <c r="B421" s="16" t="s">
        <v>856</v>
      </c>
      <c r="C421" s="17" t="s">
        <v>857</v>
      </c>
      <c r="D421" s="18">
        <v>34133.51</v>
      </c>
      <c r="E421" s="16">
        <v>8.1300000000000008</v>
      </c>
      <c r="F421" s="19">
        <v>1</v>
      </c>
      <c r="G421" s="20">
        <v>0</v>
      </c>
      <c r="H421" s="18">
        <f t="shared" si="50"/>
        <v>277505.43630000006</v>
      </c>
      <c r="I421" s="18">
        <f t="shared" si="50"/>
        <v>277505.43630000006</v>
      </c>
      <c r="J421" s="18">
        <f t="shared" si="50"/>
        <v>277505.43630000006</v>
      </c>
      <c r="K421" s="5"/>
      <c r="L421" s="5"/>
    </row>
    <row r="422" spans="1:12" ht="31.5" x14ac:dyDescent="0.25">
      <c r="A422" s="15">
        <v>408</v>
      </c>
      <c r="B422" s="16" t="s">
        <v>858</v>
      </c>
      <c r="C422" s="17" t="s">
        <v>859</v>
      </c>
      <c r="D422" s="18">
        <v>34133.51</v>
      </c>
      <c r="E422" s="16">
        <v>2.46</v>
      </c>
      <c r="F422" s="19">
        <v>1</v>
      </c>
      <c r="G422" s="20">
        <v>0.70660000000000001</v>
      </c>
      <c r="H422" s="18">
        <v>83968.43</v>
      </c>
      <c r="I422" s="18">
        <v>83968.43</v>
      </c>
      <c r="J422" s="18">
        <v>83968.43</v>
      </c>
      <c r="K422" s="3" t="s">
        <v>947</v>
      </c>
      <c r="L422" s="6">
        <f>D422*E422*F422</f>
        <v>83968.434600000008</v>
      </c>
    </row>
    <row r="423" spans="1:12" ht="31.5" x14ac:dyDescent="0.25">
      <c r="A423" s="15">
        <v>409</v>
      </c>
      <c r="B423" s="16" t="s">
        <v>860</v>
      </c>
      <c r="C423" s="17" t="s">
        <v>114</v>
      </c>
      <c r="D423" s="18">
        <v>34133.51</v>
      </c>
      <c r="E423" s="16">
        <v>1.52</v>
      </c>
      <c r="F423" s="19">
        <v>1</v>
      </c>
      <c r="G423" s="20">
        <v>5.8500000000000003E-2</v>
      </c>
      <c r="H423" s="18">
        <f t="shared" ref="H423:J424" si="51">$D423*$E423*((1-$G423)+$G423*$F423*H$14)</f>
        <v>51579.420029080007</v>
      </c>
      <c r="I423" s="18">
        <f t="shared" si="51"/>
        <v>52034.692785460007</v>
      </c>
      <c r="J423" s="18">
        <f t="shared" si="51"/>
        <v>52641.723127300014</v>
      </c>
      <c r="K423" s="5"/>
      <c r="L423" s="5"/>
    </row>
    <row r="424" spans="1:12" ht="31.5" x14ac:dyDescent="0.25">
      <c r="A424" s="15">
        <v>410</v>
      </c>
      <c r="B424" s="16" t="s">
        <v>861</v>
      </c>
      <c r="C424" s="17" t="s">
        <v>115</v>
      </c>
      <c r="D424" s="18">
        <v>34133.51</v>
      </c>
      <c r="E424" s="16">
        <v>3.24</v>
      </c>
      <c r="F424" s="19">
        <v>1</v>
      </c>
      <c r="G424" s="20">
        <v>4.58E-2</v>
      </c>
      <c r="H424" s="18">
        <f t="shared" si="51"/>
        <v>110086.05841840802</v>
      </c>
      <c r="I424" s="18">
        <f t="shared" si="51"/>
        <v>110845.82939079603</v>
      </c>
      <c r="J424" s="18">
        <f t="shared" si="51"/>
        <v>111858.85735398001</v>
      </c>
      <c r="K424" s="5"/>
      <c r="L424" s="5"/>
    </row>
    <row r="425" spans="1:12" ht="47.25" x14ac:dyDescent="0.25">
      <c r="A425" s="15">
        <v>411</v>
      </c>
      <c r="B425" s="16" t="s">
        <v>862</v>
      </c>
      <c r="C425" s="17" t="s">
        <v>124</v>
      </c>
      <c r="D425" s="18">
        <v>34133.51</v>
      </c>
      <c r="E425" s="16">
        <v>3.25</v>
      </c>
      <c r="F425" s="19">
        <v>1</v>
      </c>
      <c r="G425" s="20">
        <v>0.34499999999999997</v>
      </c>
      <c r="H425" s="18">
        <v>110933.9075</v>
      </c>
      <c r="I425" s="18">
        <v>110933.9075</v>
      </c>
      <c r="J425" s="18">
        <v>110933.9075</v>
      </c>
      <c r="K425" s="3" t="s">
        <v>947</v>
      </c>
      <c r="L425" s="6">
        <f t="shared" ref="L425:L445" si="52">D425*E425*F425</f>
        <v>110933.9075</v>
      </c>
    </row>
    <row r="426" spans="1:12" ht="47.25" x14ac:dyDescent="0.25">
      <c r="A426" s="15">
        <v>412</v>
      </c>
      <c r="B426" s="16" t="s">
        <v>863</v>
      </c>
      <c r="C426" s="17" t="s">
        <v>125</v>
      </c>
      <c r="D426" s="18">
        <v>34133.51</v>
      </c>
      <c r="E426" s="16">
        <v>0.38</v>
      </c>
      <c r="F426" s="19">
        <v>1</v>
      </c>
      <c r="G426" s="20">
        <v>0.62809999999999999</v>
      </c>
      <c r="H426" s="18">
        <v>12970.733800000002</v>
      </c>
      <c r="I426" s="18">
        <v>12970.733800000002</v>
      </c>
      <c r="J426" s="18">
        <v>12970.733800000002</v>
      </c>
      <c r="K426" s="3" t="s">
        <v>947</v>
      </c>
      <c r="L426" s="6">
        <f t="shared" si="52"/>
        <v>12970.733800000002</v>
      </c>
    </row>
    <row r="427" spans="1:12" ht="47.25" x14ac:dyDescent="0.25">
      <c r="A427" s="15">
        <v>413</v>
      </c>
      <c r="B427" s="16" t="s">
        <v>864</v>
      </c>
      <c r="C427" s="17" t="s">
        <v>126</v>
      </c>
      <c r="D427" s="18">
        <v>34133.51</v>
      </c>
      <c r="E427" s="16">
        <v>0.54</v>
      </c>
      <c r="F427" s="19">
        <v>1</v>
      </c>
      <c r="G427" s="20">
        <v>0.44090000000000001</v>
      </c>
      <c r="H427" s="22">
        <v>18432.099999999999</v>
      </c>
      <c r="I427" s="22">
        <v>18432.099999999999</v>
      </c>
      <c r="J427" s="22">
        <v>18432.099999999999</v>
      </c>
      <c r="K427" s="3" t="s">
        <v>947</v>
      </c>
      <c r="L427" s="6">
        <f t="shared" si="52"/>
        <v>18432.095400000002</v>
      </c>
    </row>
    <row r="428" spans="1:12" ht="47.25" x14ac:dyDescent="0.25">
      <c r="A428" s="15">
        <v>414</v>
      </c>
      <c r="B428" s="16" t="s">
        <v>865</v>
      </c>
      <c r="C428" s="17" t="s">
        <v>127</v>
      </c>
      <c r="D428" s="18">
        <v>34133.51</v>
      </c>
      <c r="E428" s="16">
        <v>0.74</v>
      </c>
      <c r="F428" s="19">
        <v>1</v>
      </c>
      <c r="G428" s="20">
        <v>0.31989999999999996</v>
      </c>
      <c r="H428" s="18">
        <v>25258.799999999999</v>
      </c>
      <c r="I428" s="18">
        <v>25258.799999999999</v>
      </c>
      <c r="J428" s="18">
        <v>25258.799999999999</v>
      </c>
      <c r="K428" s="3" t="s">
        <v>947</v>
      </c>
      <c r="L428" s="6">
        <f t="shared" si="52"/>
        <v>25258.797399999999</v>
      </c>
    </row>
    <row r="429" spans="1:12" ht="47.25" x14ac:dyDescent="0.25">
      <c r="A429" s="15">
        <v>415</v>
      </c>
      <c r="B429" s="16" t="s">
        <v>866</v>
      </c>
      <c r="C429" s="17" t="s">
        <v>128</v>
      </c>
      <c r="D429" s="18">
        <v>34133.51</v>
      </c>
      <c r="E429" s="16">
        <v>0.85</v>
      </c>
      <c r="F429" s="19">
        <v>1</v>
      </c>
      <c r="G429" s="20">
        <v>0.27979999999999999</v>
      </c>
      <c r="H429" s="18">
        <v>29013.48</v>
      </c>
      <c r="I429" s="18">
        <v>29013.48</v>
      </c>
      <c r="J429" s="18">
        <v>29013.48</v>
      </c>
      <c r="K429" s="3" t="s">
        <v>947</v>
      </c>
      <c r="L429" s="6">
        <f t="shared" si="52"/>
        <v>29013.483500000002</v>
      </c>
    </row>
    <row r="430" spans="1:12" ht="47.25" x14ac:dyDescent="0.25">
      <c r="A430" s="15">
        <v>416</v>
      </c>
      <c r="B430" s="16" t="s">
        <v>867</v>
      </c>
      <c r="C430" s="17" t="s">
        <v>129</v>
      </c>
      <c r="D430" s="18">
        <v>34133.51</v>
      </c>
      <c r="E430" s="16">
        <v>1.04</v>
      </c>
      <c r="F430" s="19">
        <v>1</v>
      </c>
      <c r="G430" s="20">
        <v>0.22820000000000001</v>
      </c>
      <c r="H430" s="18">
        <v>35498.85</v>
      </c>
      <c r="I430" s="18">
        <v>35498.85</v>
      </c>
      <c r="J430" s="18">
        <v>35498.85</v>
      </c>
      <c r="K430" s="3" t="s">
        <v>947</v>
      </c>
      <c r="L430" s="6">
        <f t="shared" si="52"/>
        <v>35498.850400000003</v>
      </c>
    </row>
    <row r="431" spans="1:12" ht="47.25" x14ac:dyDescent="0.25">
      <c r="A431" s="15">
        <v>417</v>
      </c>
      <c r="B431" s="16" t="s">
        <v>868</v>
      </c>
      <c r="C431" s="17" t="s">
        <v>130</v>
      </c>
      <c r="D431" s="18">
        <v>34133.51</v>
      </c>
      <c r="E431" s="16">
        <v>1.25</v>
      </c>
      <c r="F431" s="19">
        <v>1</v>
      </c>
      <c r="G431" s="20">
        <v>0.19010000000000002</v>
      </c>
      <c r="H431" s="18">
        <v>42666.89</v>
      </c>
      <c r="I431" s="18">
        <v>42666.89</v>
      </c>
      <c r="J431" s="18">
        <v>42666.89</v>
      </c>
      <c r="K431" s="3" t="s">
        <v>947</v>
      </c>
      <c r="L431" s="6">
        <f t="shared" si="52"/>
        <v>42666.887500000004</v>
      </c>
    </row>
    <row r="432" spans="1:12" ht="47.25" x14ac:dyDescent="0.25">
      <c r="A432" s="15">
        <v>418</v>
      </c>
      <c r="B432" s="16" t="s">
        <v>869</v>
      </c>
      <c r="C432" s="17" t="s">
        <v>131</v>
      </c>
      <c r="D432" s="18">
        <v>34133.51</v>
      </c>
      <c r="E432" s="16">
        <v>1.36</v>
      </c>
      <c r="F432" s="19">
        <v>1</v>
      </c>
      <c r="G432" s="20">
        <v>0.17480000000000001</v>
      </c>
      <c r="H432" s="18">
        <v>46421.57</v>
      </c>
      <c r="I432" s="18">
        <v>46421.57</v>
      </c>
      <c r="J432" s="18">
        <v>46421.57</v>
      </c>
      <c r="K432" s="3" t="s">
        <v>947</v>
      </c>
      <c r="L432" s="6">
        <f t="shared" si="52"/>
        <v>46421.573600000003</v>
      </c>
    </row>
    <row r="433" spans="1:12" ht="47.25" x14ac:dyDescent="0.25">
      <c r="A433" s="15">
        <v>419</v>
      </c>
      <c r="B433" s="16" t="s">
        <v>870</v>
      </c>
      <c r="C433" s="17" t="s">
        <v>132</v>
      </c>
      <c r="D433" s="18">
        <v>34133.51</v>
      </c>
      <c r="E433" s="16">
        <v>1.43</v>
      </c>
      <c r="F433" s="19">
        <v>1</v>
      </c>
      <c r="G433" s="20">
        <v>0.16699999999999998</v>
      </c>
      <c r="H433" s="18">
        <v>48810.92</v>
      </c>
      <c r="I433" s="18">
        <v>48810.92</v>
      </c>
      <c r="J433" s="18">
        <v>48810.92</v>
      </c>
      <c r="K433" s="3" t="s">
        <v>947</v>
      </c>
      <c r="L433" s="6">
        <f t="shared" si="52"/>
        <v>48810.919300000001</v>
      </c>
    </row>
    <row r="434" spans="1:12" ht="47.25" x14ac:dyDescent="0.25">
      <c r="A434" s="15">
        <v>420</v>
      </c>
      <c r="B434" s="16" t="s">
        <v>871</v>
      </c>
      <c r="C434" s="17" t="s">
        <v>133</v>
      </c>
      <c r="D434" s="18">
        <v>34133.51</v>
      </c>
      <c r="E434" s="16">
        <v>1.53</v>
      </c>
      <c r="F434" s="19">
        <v>1</v>
      </c>
      <c r="G434" s="20">
        <v>0.1555</v>
      </c>
      <c r="H434" s="18">
        <v>52224.27</v>
      </c>
      <c r="I434" s="18">
        <v>52224.27</v>
      </c>
      <c r="J434" s="18">
        <v>52224.27</v>
      </c>
      <c r="K434" s="3" t="s">
        <v>947</v>
      </c>
      <c r="L434" s="6">
        <f t="shared" si="52"/>
        <v>52224.270300000004</v>
      </c>
    </row>
    <row r="435" spans="1:12" ht="47.25" x14ac:dyDescent="0.25">
      <c r="A435" s="15">
        <v>421</v>
      </c>
      <c r="B435" s="16" t="s">
        <v>872</v>
      </c>
      <c r="C435" s="17" t="s">
        <v>134</v>
      </c>
      <c r="D435" s="18">
        <v>34133.51</v>
      </c>
      <c r="E435" s="16">
        <v>1.88</v>
      </c>
      <c r="F435" s="19">
        <v>1</v>
      </c>
      <c r="G435" s="20">
        <v>0.12670000000000001</v>
      </c>
      <c r="H435" s="18">
        <v>64171</v>
      </c>
      <c r="I435" s="18">
        <v>64171</v>
      </c>
      <c r="J435" s="18">
        <v>64171</v>
      </c>
      <c r="K435" s="3" t="s">
        <v>947</v>
      </c>
      <c r="L435" s="6">
        <f t="shared" si="52"/>
        <v>64170.998800000001</v>
      </c>
    </row>
    <row r="436" spans="1:12" ht="47.25" x14ac:dyDescent="0.25">
      <c r="A436" s="15">
        <v>422</v>
      </c>
      <c r="B436" s="16" t="s">
        <v>873</v>
      </c>
      <c r="C436" s="17" t="s">
        <v>135</v>
      </c>
      <c r="D436" s="18">
        <v>34133.51</v>
      </c>
      <c r="E436" s="16">
        <v>2.27</v>
      </c>
      <c r="F436" s="19">
        <v>1</v>
      </c>
      <c r="G436" s="20">
        <v>0.10460000000000001</v>
      </c>
      <c r="H436" s="18">
        <v>77483.070000000007</v>
      </c>
      <c r="I436" s="18">
        <v>77483.070000000007</v>
      </c>
      <c r="J436" s="18">
        <v>77483.070000000007</v>
      </c>
      <c r="K436" s="3" t="s">
        <v>947</v>
      </c>
      <c r="L436" s="6">
        <f t="shared" si="52"/>
        <v>77483.0677</v>
      </c>
    </row>
    <row r="437" spans="1:12" ht="47.25" x14ac:dyDescent="0.25">
      <c r="A437" s="15">
        <v>423</v>
      </c>
      <c r="B437" s="16" t="s">
        <v>874</v>
      </c>
      <c r="C437" s="17" t="s">
        <v>136</v>
      </c>
      <c r="D437" s="18">
        <v>34133.51</v>
      </c>
      <c r="E437" s="16">
        <v>2.54</v>
      </c>
      <c r="F437" s="19">
        <v>1</v>
      </c>
      <c r="G437" s="20">
        <v>9.3800000000000008E-2</v>
      </c>
      <c r="H437" s="18">
        <v>86699.12</v>
      </c>
      <c r="I437" s="18">
        <v>86699.12</v>
      </c>
      <c r="J437" s="18">
        <v>86699.12</v>
      </c>
      <c r="K437" s="3" t="s">
        <v>947</v>
      </c>
      <c r="L437" s="6">
        <f t="shared" si="52"/>
        <v>86699.11540000001</v>
      </c>
    </row>
    <row r="438" spans="1:12" ht="47.25" x14ac:dyDescent="0.25">
      <c r="A438" s="15">
        <v>424</v>
      </c>
      <c r="B438" s="16" t="s">
        <v>875</v>
      </c>
      <c r="C438" s="17" t="s">
        <v>137</v>
      </c>
      <c r="D438" s="18">
        <v>34133.51</v>
      </c>
      <c r="E438" s="16">
        <v>3.48</v>
      </c>
      <c r="F438" s="19">
        <v>1</v>
      </c>
      <c r="G438" s="20">
        <v>6.8400000000000002E-2</v>
      </c>
      <c r="H438" s="18">
        <v>118784.61</v>
      </c>
      <c r="I438" s="18">
        <v>118784.61</v>
      </c>
      <c r="J438" s="18">
        <v>118784.61</v>
      </c>
      <c r="K438" s="3" t="s">
        <v>947</v>
      </c>
      <c r="L438" s="6">
        <f t="shared" si="52"/>
        <v>118784.61480000001</v>
      </c>
    </row>
    <row r="439" spans="1:12" ht="47.25" x14ac:dyDescent="0.25">
      <c r="A439" s="15">
        <v>425</v>
      </c>
      <c r="B439" s="16" t="s">
        <v>876</v>
      </c>
      <c r="C439" s="17" t="s">
        <v>138</v>
      </c>
      <c r="D439" s="18">
        <v>34133.51</v>
      </c>
      <c r="E439" s="16">
        <v>4.2699999999999996</v>
      </c>
      <c r="F439" s="19">
        <v>1</v>
      </c>
      <c r="G439" s="20">
        <v>5.57E-2</v>
      </c>
      <c r="H439" s="18">
        <v>145750.09</v>
      </c>
      <c r="I439" s="18">
        <v>145750.09</v>
      </c>
      <c r="J439" s="18">
        <v>145750.09</v>
      </c>
      <c r="K439" s="3" t="s">
        <v>947</v>
      </c>
      <c r="L439" s="6">
        <f t="shared" si="52"/>
        <v>145750.0877</v>
      </c>
    </row>
    <row r="440" spans="1:12" ht="47.25" x14ac:dyDescent="0.25">
      <c r="A440" s="15">
        <v>426</v>
      </c>
      <c r="B440" s="16" t="s">
        <v>877</v>
      </c>
      <c r="C440" s="17" t="s">
        <v>139</v>
      </c>
      <c r="D440" s="18">
        <v>34133.51</v>
      </c>
      <c r="E440" s="16">
        <v>4.57</v>
      </c>
      <c r="F440" s="19">
        <v>1</v>
      </c>
      <c r="G440" s="20">
        <v>5.21E-2</v>
      </c>
      <c r="H440" s="18">
        <v>155990.14000000001</v>
      </c>
      <c r="I440" s="18">
        <v>155990.14000000001</v>
      </c>
      <c r="J440" s="18">
        <v>155990.14000000001</v>
      </c>
      <c r="K440" s="3" t="s">
        <v>947</v>
      </c>
      <c r="L440" s="6">
        <f t="shared" si="52"/>
        <v>155990.14070000002</v>
      </c>
    </row>
    <row r="441" spans="1:12" ht="47.25" x14ac:dyDescent="0.25">
      <c r="A441" s="15">
        <v>427</v>
      </c>
      <c r="B441" s="16" t="s">
        <v>878</v>
      </c>
      <c r="C441" s="17" t="s">
        <v>140</v>
      </c>
      <c r="D441" s="18">
        <v>34133.51</v>
      </c>
      <c r="E441" s="16">
        <v>5.34</v>
      </c>
      <c r="F441" s="19">
        <v>1</v>
      </c>
      <c r="G441" s="20">
        <v>4.4500000000000005E-2</v>
      </c>
      <c r="H441" s="18">
        <v>182272.94</v>
      </c>
      <c r="I441" s="18">
        <v>182272.94</v>
      </c>
      <c r="J441" s="18">
        <v>182272.94</v>
      </c>
      <c r="K441" s="3" t="s">
        <v>947</v>
      </c>
      <c r="L441" s="6">
        <f t="shared" si="52"/>
        <v>182272.94340000002</v>
      </c>
    </row>
    <row r="442" spans="1:12" ht="47.25" x14ac:dyDescent="0.25">
      <c r="A442" s="15">
        <v>428</v>
      </c>
      <c r="B442" s="16" t="s">
        <v>879</v>
      </c>
      <c r="C442" s="17" t="s">
        <v>141</v>
      </c>
      <c r="D442" s="18">
        <v>34133.51</v>
      </c>
      <c r="E442" s="16">
        <v>8.42</v>
      </c>
      <c r="F442" s="19">
        <v>1</v>
      </c>
      <c r="G442" s="20">
        <v>0.13369999999999999</v>
      </c>
      <c r="H442" s="18">
        <v>287404.15000000002</v>
      </c>
      <c r="I442" s="18">
        <v>287404.15000000002</v>
      </c>
      <c r="J442" s="18">
        <v>287404.15000000002</v>
      </c>
      <c r="K442" s="3" t="s">
        <v>947</v>
      </c>
      <c r="L442" s="6">
        <f t="shared" si="52"/>
        <v>287404.15419999999</v>
      </c>
    </row>
    <row r="443" spans="1:12" ht="47.25" x14ac:dyDescent="0.25">
      <c r="A443" s="15">
        <v>429</v>
      </c>
      <c r="B443" s="16" t="s">
        <v>880</v>
      </c>
      <c r="C443" s="17" t="s">
        <v>142</v>
      </c>
      <c r="D443" s="18">
        <v>34133.51</v>
      </c>
      <c r="E443" s="16">
        <v>15.8</v>
      </c>
      <c r="F443" s="19">
        <v>1</v>
      </c>
      <c r="G443" s="20">
        <v>1.5100000000000001E-2</v>
      </c>
      <c r="H443" s="18">
        <v>539309.46</v>
      </c>
      <c r="I443" s="18">
        <v>539309.46</v>
      </c>
      <c r="J443" s="18">
        <v>539309.46</v>
      </c>
      <c r="K443" s="3" t="s">
        <v>947</v>
      </c>
      <c r="L443" s="6">
        <f t="shared" si="52"/>
        <v>539309.4580000001</v>
      </c>
    </row>
    <row r="444" spans="1:12" ht="47.25" x14ac:dyDescent="0.25">
      <c r="A444" s="15">
        <v>430</v>
      </c>
      <c r="B444" s="16" t="s">
        <v>881</v>
      </c>
      <c r="C444" s="17" t="s">
        <v>143</v>
      </c>
      <c r="D444" s="18">
        <v>34133.51</v>
      </c>
      <c r="E444" s="16">
        <v>33.42</v>
      </c>
      <c r="F444" s="19">
        <v>1</v>
      </c>
      <c r="G444" s="20">
        <v>7.0999999999999995E-3</v>
      </c>
      <c r="H444" s="18">
        <v>1140741.9042000002</v>
      </c>
      <c r="I444" s="18">
        <v>1140741.9042000002</v>
      </c>
      <c r="J444" s="18">
        <v>1140741.9042000002</v>
      </c>
      <c r="K444" s="3" t="s">
        <v>947</v>
      </c>
      <c r="L444" s="6">
        <f t="shared" si="52"/>
        <v>1140741.9042000002</v>
      </c>
    </row>
    <row r="445" spans="1:12" ht="47.25" x14ac:dyDescent="0.25">
      <c r="A445" s="15">
        <v>431</v>
      </c>
      <c r="B445" s="16" t="s">
        <v>882</v>
      </c>
      <c r="C445" s="17" t="s">
        <v>144</v>
      </c>
      <c r="D445" s="18">
        <v>34133.51</v>
      </c>
      <c r="E445" s="16">
        <v>68.900000000000006</v>
      </c>
      <c r="F445" s="19">
        <v>1</v>
      </c>
      <c r="G445" s="20">
        <v>3.4999999999999996E-3</v>
      </c>
      <c r="H445" s="18">
        <v>2351798.8390000002</v>
      </c>
      <c r="I445" s="18">
        <v>2351798.8390000002</v>
      </c>
      <c r="J445" s="18">
        <v>2351798.8390000002</v>
      </c>
      <c r="K445" s="3" t="s">
        <v>947</v>
      </c>
      <c r="L445" s="6">
        <f t="shared" si="52"/>
        <v>2351798.8390000002</v>
      </c>
    </row>
    <row r="446" spans="1:12" x14ac:dyDescent="0.25">
      <c r="A446" s="15">
        <v>432</v>
      </c>
      <c r="B446" s="16" t="s">
        <v>883</v>
      </c>
      <c r="C446" s="17" t="s">
        <v>884</v>
      </c>
      <c r="D446" s="18">
        <v>34133.51</v>
      </c>
      <c r="E446" s="16">
        <v>0.14000000000000001</v>
      </c>
      <c r="F446" s="19">
        <v>1</v>
      </c>
      <c r="G446" s="20"/>
      <c r="H446" s="18">
        <f>$D446*$E446*$F446*H$14</f>
        <v>4300.8222600000008</v>
      </c>
      <c r="I446" s="18">
        <f>$D446*$E446*$F446*I$14</f>
        <v>5017.625970000001</v>
      </c>
      <c r="J446" s="18">
        <f>$D446*$E446*$F446*J$14</f>
        <v>5973.3642500000005</v>
      </c>
      <c r="K446" s="5"/>
      <c r="L446" s="5"/>
    </row>
    <row r="447" spans="1:12" ht="47.25" x14ac:dyDescent="0.25">
      <c r="A447" s="15">
        <v>433</v>
      </c>
      <c r="B447" s="16" t="s">
        <v>885</v>
      </c>
      <c r="C447" s="17" t="s">
        <v>886</v>
      </c>
      <c r="D447" s="18">
        <v>34133.51</v>
      </c>
      <c r="E447" s="16">
        <v>0.33</v>
      </c>
      <c r="F447" s="19">
        <v>1</v>
      </c>
      <c r="G447" s="20"/>
      <c r="H447" s="18">
        <v>11264.058300000001</v>
      </c>
      <c r="I447" s="18">
        <v>11264.058300000001</v>
      </c>
      <c r="J447" s="18">
        <v>11264.058300000001</v>
      </c>
      <c r="K447" s="3" t="s">
        <v>947</v>
      </c>
      <c r="L447" s="6">
        <f>D447*E447*F447</f>
        <v>11264.058300000001</v>
      </c>
    </row>
    <row r="448" spans="1:12" ht="47.25" x14ac:dyDescent="0.25">
      <c r="A448" s="15">
        <v>434</v>
      </c>
      <c r="B448" s="16" t="s">
        <v>887</v>
      </c>
      <c r="C448" s="17" t="s">
        <v>147</v>
      </c>
      <c r="D448" s="18">
        <v>34133.51</v>
      </c>
      <c r="E448" s="16">
        <v>1.53</v>
      </c>
      <c r="F448" s="19">
        <v>1</v>
      </c>
      <c r="G448" s="20"/>
      <c r="H448" s="18">
        <f t="shared" ref="H448:J450" si="53">$D448*$E448*$F448*H$14</f>
        <v>47001.843270000005</v>
      </c>
      <c r="I448" s="18">
        <f t="shared" si="53"/>
        <v>54835.483815000007</v>
      </c>
      <c r="J448" s="18">
        <f t="shared" si="53"/>
        <v>65280.337875000005</v>
      </c>
      <c r="K448" s="5"/>
      <c r="L448" s="5"/>
    </row>
    <row r="449" spans="1:12" ht="47.25" x14ac:dyDescent="0.25">
      <c r="A449" s="15">
        <v>435</v>
      </c>
      <c r="B449" s="16" t="s">
        <v>888</v>
      </c>
      <c r="C449" s="17" t="s">
        <v>889</v>
      </c>
      <c r="D449" s="18">
        <v>34133.51</v>
      </c>
      <c r="E449" s="16">
        <v>3.4</v>
      </c>
      <c r="F449" s="19">
        <v>1</v>
      </c>
      <c r="G449" s="20"/>
      <c r="H449" s="18">
        <f t="shared" si="53"/>
        <v>104448.54060000001</v>
      </c>
      <c r="I449" s="18">
        <f t="shared" si="53"/>
        <v>121856.63070000001</v>
      </c>
      <c r="J449" s="18">
        <f t="shared" si="53"/>
        <v>145067.41750000001</v>
      </c>
      <c r="K449" s="5"/>
      <c r="L449" s="5"/>
    </row>
    <row r="450" spans="1:12" ht="47.25" x14ac:dyDescent="0.25">
      <c r="A450" s="15">
        <v>436</v>
      </c>
      <c r="B450" s="16" t="s">
        <v>890</v>
      </c>
      <c r="C450" s="17" t="s">
        <v>891</v>
      </c>
      <c r="D450" s="18">
        <v>34133.51</v>
      </c>
      <c r="E450" s="16">
        <v>4.8600000000000003</v>
      </c>
      <c r="F450" s="19">
        <v>1</v>
      </c>
      <c r="G450" s="20"/>
      <c r="H450" s="18">
        <f t="shared" si="53"/>
        <v>149299.97274</v>
      </c>
      <c r="I450" s="18">
        <f t="shared" si="53"/>
        <v>174183.30153000003</v>
      </c>
      <c r="J450" s="18">
        <f t="shared" si="53"/>
        <v>207361.07325000002</v>
      </c>
      <c r="K450" s="5"/>
      <c r="L450" s="5"/>
    </row>
    <row r="451" spans="1:12" ht="47.25" x14ac:dyDescent="0.25">
      <c r="A451" s="15">
        <v>437</v>
      </c>
      <c r="B451" s="16" t="s">
        <v>892</v>
      </c>
      <c r="C451" s="17" t="s">
        <v>893</v>
      </c>
      <c r="D451" s="18">
        <v>34133.51</v>
      </c>
      <c r="E451" s="16">
        <v>8.6</v>
      </c>
      <c r="F451" s="19">
        <v>1</v>
      </c>
      <c r="G451" s="20"/>
      <c r="H451" s="18">
        <v>293548.18599999999</v>
      </c>
      <c r="I451" s="18">
        <v>293548.18599999999</v>
      </c>
      <c r="J451" s="18">
        <v>293548.18599999999</v>
      </c>
      <c r="K451" s="3" t="s">
        <v>947</v>
      </c>
      <c r="L451" s="6">
        <f>D451*E451*F451</f>
        <v>293548.18599999999</v>
      </c>
    </row>
    <row r="452" spans="1:12" ht="63" x14ac:dyDescent="0.25">
      <c r="A452" s="15">
        <v>438</v>
      </c>
      <c r="B452" s="16" t="s">
        <v>894</v>
      </c>
      <c r="C452" s="17" t="s">
        <v>148</v>
      </c>
      <c r="D452" s="18">
        <v>34133.51</v>
      </c>
      <c r="E452" s="16">
        <v>1.24</v>
      </c>
      <c r="F452" s="19">
        <v>1</v>
      </c>
      <c r="G452" s="20"/>
      <c r="H452" s="18">
        <f t="shared" ref="H452:J470" si="54">$D452*$E452*$F452*H$14</f>
        <v>38092.997159999999</v>
      </c>
      <c r="I452" s="18">
        <f t="shared" si="54"/>
        <v>44441.830020000001</v>
      </c>
      <c r="J452" s="18">
        <f t="shared" si="54"/>
        <v>52906.940499999997</v>
      </c>
      <c r="K452" s="5"/>
      <c r="L452" s="5"/>
    </row>
    <row r="453" spans="1:12" ht="63" x14ac:dyDescent="0.25">
      <c r="A453" s="15">
        <v>439</v>
      </c>
      <c r="B453" s="16" t="s">
        <v>895</v>
      </c>
      <c r="C453" s="17" t="s">
        <v>896</v>
      </c>
      <c r="D453" s="18">
        <v>34133.51</v>
      </c>
      <c r="E453" s="16">
        <v>2.62</v>
      </c>
      <c r="F453" s="19">
        <v>1</v>
      </c>
      <c r="G453" s="20"/>
      <c r="H453" s="18">
        <f t="shared" si="54"/>
        <v>80486.816580000013</v>
      </c>
      <c r="I453" s="18">
        <f t="shared" si="54"/>
        <v>93901.286010000011</v>
      </c>
      <c r="J453" s="18">
        <f t="shared" si="54"/>
        <v>111787.24525000001</v>
      </c>
      <c r="K453" s="5"/>
      <c r="L453" s="5"/>
    </row>
    <row r="454" spans="1:12" ht="63" x14ac:dyDescent="0.25">
      <c r="A454" s="15">
        <v>440</v>
      </c>
      <c r="B454" s="16" t="s">
        <v>897</v>
      </c>
      <c r="C454" s="17" t="s">
        <v>898</v>
      </c>
      <c r="D454" s="18">
        <v>34133.51</v>
      </c>
      <c r="E454" s="16">
        <v>3.93</v>
      </c>
      <c r="F454" s="19">
        <v>1</v>
      </c>
      <c r="G454" s="20"/>
      <c r="H454" s="18">
        <f t="shared" si="54"/>
        <v>120730.22487000001</v>
      </c>
      <c r="I454" s="18">
        <f t="shared" si="54"/>
        <v>140851.929015</v>
      </c>
      <c r="J454" s="18">
        <f t="shared" si="54"/>
        <v>167680.867875</v>
      </c>
      <c r="K454" s="5"/>
      <c r="L454" s="5"/>
    </row>
    <row r="455" spans="1:12" ht="31.5" x14ac:dyDescent="0.25">
      <c r="A455" s="15">
        <v>441</v>
      </c>
      <c r="B455" s="16" t="s">
        <v>899</v>
      </c>
      <c r="C455" s="17" t="s">
        <v>149</v>
      </c>
      <c r="D455" s="18">
        <v>34133.51</v>
      </c>
      <c r="E455" s="16">
        <v>1.02</v>
      </c>
      <c r="F455" s="19">
        <v>1</v>
      </c>
      <c r="G455" s="20"/>
      <c r="H455" s="18">
        <f t="shared" si="54"/>
        <v>31334.562180000004</v>
      </c>
      <c r="I455" s="18">
        <f t="shared" si="54"/>
        <v>36556.989210000007</v>
      </c>
      <c r="J455" s="18">
        <f t="shared" si="54"/>
        <v>43520.225250000003</v>
      </c>
      <c r="K455" s="5"/>
      <c r="L455" s="5"/>
    </row>
    <row r="456" spans="1:12" ht="31.5" x14ac:dyDescent="0.25">
      <c r="A456" s="15">
        <v>442</v>
      </c>
      <c r="B456" s="16" t="s">
        <v>900</v>
      </c>
      <c r="C456" s="17" t="s">
        <v>901</v>
      </c>
      <c r="D456" s="18">
        <v>34133.51</v>
      </c>
      <c r="E456" s="16">
        <v>1.38</v>
      </c>
      <c r="F456" s="19">
        <v>1</v>
      </c>
      <c r="G456" s="20"/>
      <c r="H456" s="18">
        <f t="shared" si="54"/>
        <v>42393.81942</v>
      </c>
      <c r="I456" s="18">
        <f t="shared" si="54"/>
        <v>49459.455989999995</v>
      </c>
      <c r="J456" s="18">
        <f t="shared" si="54"/>
        <v>58880.304749999996</v>
      </c>
      <c r="K456" s="5"/>
      <c r="L456" s="5"/>
    </row>
    <row r="457" spans="1:12" ht="31.5" x14ac:dyDescent="0.25">
      <c r="A457" s="15">
        <v>443</v>
      </c>
      <c r="B457" s="16" t="s">
        <v>902</v>
      </c>
      <c r="C457" s="17" t="s">
        <v>903</v>
      </c>
      <c r="D457" s="18">
        <v>34133.51</v>
      </c>
      <c r="E457" s="16">
        <v>2</v>
      </c>
      <c r="F457" s="19">
        <v>1</v>
      </c>
      <c r="G457" s="20"/>
      <c r="H457" s="18">
        <f t="shared" si="54"/>
        <v>61440.318000000007</v>
      </c>
      <c r="I457" s="18">
        <f t="shared" si="54"/>
        <v>71680.371000000014</v>
      </c>
      <c r="J457" s="18">
        <f t="shared" si="54"/>
        <v>85333.775000000009</v>
      </c>
      <c r="K457" s="5"/>
      <c r="L457" s="5"/>
    </row>
    <row r="458" spans="1:12" ht="47.25" x14ac:dyDescent="0.25">
      <c r="A458" s="15">
        <v>444</v>
      </c>
      <c r="B458" s="16" t="s">
        <v>904</v>
      </c>
      <c r="C458" s="17" t="s">
        <v>150</v>
      </c>
      <c r="D458" s="18">
        <v>34133.51</v>
      </c>
      <c r="E458" s="16">
        <v>0.59</v>
      </c>
      <c r="F458" s="19">
        <v>1</v>
      </c>
      <c r="G458" s="20"/>
      <c r="H458" s="18">
        <f t="shared" si="54"/>
        <v>18124.893810000001</v>
      </c>
      <c r="I458" s="18">
        <f t="shared" si="54"/>
        <v>21145.709445</v>
      </c>
      <c r="J458" s="18">
        <f t="shared" si="54"/>
        <v>25173.463625</v>
      </c>
      <c r="K458" s="5"/>
      <c r="L458" s="5"/>
    </row>
    <row r="459" spans="1:12" ht="47.25" x14ac:dyDescent="0.25">
      <c r="A459" s="15">
        <v>445</v>
      </c>
      <c r="B459" s="16" t="s">
        <v>905</v>
      </c>
      <c r="C459" s="17" t="s">
        <v>906</v>
      </c>
      <c r="D459" s="18">
        <v>34133.51</v>
      </c>
      <c r="E459" s="16">
        <v>0.84</v>
      </c>
      <c r="F459" s="19">
        <v>1</v>
      </c>
      <c r="G459" s="20"/>
      <c r="H459" s="18">
        <f t="shared" si="54"/>
        <v>25804.933560000001</v>
      </c>
      <c r="I459" s="18">
        <f t="shared" si="54"/>
        <v>30105.755820000002</v>
      </c>
      <c r="J459" s="18">
        <f t="shared" si="54"/>
        <v>35840.1855</v>
      </c>
      <c r="K459" s="5"/>
      <c r="L459" s="5"/>
    </row>
    <row r="460" spans="1:12" ht="47.25" x14ac:dyDescent="0.25">
      <c r="A460" s="15">
        <v>446</v>
      </c>
      <c r="B460" s="16" t="s">
        <v>907</v>
      </c>
      <c r="C460" s="17" t="s">
        <v>908</v>
      </c>
      <c r="D460" s="18">
        <v>34133.51</v>
      </c>
      <c r="E460" s="16">
        <v>1.17</v>
      </c>
      <c r="F460" s="19">
        <v>1</v>
      </c>
      <c r="G460" s="20"/>
      <c r="H460" s="18">
        <f t="shared" si="54"/>
        <v>35942.586030000006</v>
      </c>
      <c r="I460" s="18">
        <f t="shared" si="54"/>
        <v>41933.017035000004</v>
      </c>
      <c r="J460" s="18">
        <f t="shared" si="54"/>
        <v>49920.258375000005</v>
      </c>
      <c r="K460" s="5"/>
      <c r="L460" s="5"/>
    </row>
    <row r="461" spans="1:12" ht="31.5" x14ac:dyDescent="0.25">
      <c r="A461" s="15">
        <v>447</v>
      </c>
      <c r="B461" s="16" t="s">
        <v>909</v>
      </c>
      <c r="C461" s="17" t="s">
        <v>116</v>
      </c>
      <c r="D461" s="18">
        <v>34133.51</v>
      </c>
      <c r="E461" s="16">
        <v>1.5</v>
      </c>
      <c r="F461" s="19">
        <v>1</v>
      </c>
      <c r="G461" s="20"/>
      <c r="H461" s="18">
        <f t="shared" si="54"/>
        <v>46080.238499999999</v>
      </c>
      <c r="I461" s="18">
        <f t="shared" si="54"/>
        <v>53760.278250000003</v>
      </c>
      <c r="J461" s="18">
        <f t="shared" si="54"/>
        <v>64000.331250000003</v>
      </c>
      <c r="K461" s="5"/>
      <c r="L461" s="5"/>
    </row>
    <row r="462" spans="1:12" ht="47.25" x14ac:dyDescent="0.25">
      <c r="A462" s="15">
        <v>448</v>
      </c>
      <c r="B462" s="16" t="s">
        <v>910</v>
      </c>
      <c r="C462" s="17" t="s">
        <v>117</v>
      </c>
      <c r="D462" s="18">
        <v>34133.51</v>
      </c>
      <c r="E462" s="16">
        <v>1.8</v>
      </c>
      <c r="F462" s="19">
        <v>1</v>
      </c>
      <c r="G462" s="20"/>
      <c r="H462" s="18">
        <f t="shared" si="54"/>
        <v>55296.28620000001</v>
      </c>
      <c r="I462" s="18">
        <f t="shared" si="54"/>
        <v>64512.333900000012</v>
      </c>
      <c r="J462" s="18">
        <f t="shared" si="54"/>
        <v>76800.397500000006</v>
      </c>
      <c r="K462" s="5"/>
      <c r="L462" s="5"/>
    </row>
    <row r="463" spans="1:12" ht="47.25" x14ac:dyDescent="0.25">
      <c r="A463" s="15">
        <v>449</v>
      </c>
      <c r="B463" s="16" t="s">
        <v>911</v>
      </c>
      <c r="C463" s="17" t="s">
        <v>912</v>
      </c>
      <c r="D463" s="18">
        <v>34133.51</v>
      </c>
      <c r="E463" s="16">
        <v>4.8099999999999996</v>
      </c>
      <c r="F463" s="19">
        <v>1</v>
      </c>
      <c r="G463" s="20"/>
      <c r="H463" s="18">
        <f t="shared" si="54"/>
        <v>147763.96479</v>
      </c>
      <c r="I463" s="18">
        <f t="shared" si="54"/>
        <v>172391.29225500001</v>
      </c>
      <c r="J463" s="18">
        <f t="shared" si="54"/>
        <v>205227.728875</v>
      </c>
      <c r="K463" s="5"/>
      <c r="L463" s="5"/>
    </row>
    <row r="464" spans="1:12" ht="31.5" x14ac:dyDescent="0.25">
      <c r="A464" s="15">
        <v>450</v>
      </c>
      <c r="B464" s="16" t="s">
        <v>913</v>
      </c>
      <c r="C464" s="17" t="s">
        <v>118</v>
      </c>
      <c r="D464" s="18">
        <v>34133.51</v>
      </c>
      <c r="E464" s="16">
        <v>2.75</v>
      </c>
      <c r="F464" s="19">
        <v>1</v>
      </c>
      <c r="G464" s="20"/>
      <c r="H464" s="18">
        <f t="shared" si="54"/>
        <v>84480.437250000017</v>
      </c>
      <c r="I464" s="18">
        <f t="shared" si="54"/>
        <v>98560.510125000015</v>
      </c>
      <c r="J464" s="18">
        <f t="shared" si="54"/>
        <v>117333.94062500002</v>
      </c>
      <c r="K464" s="5"/>
      <c r="L464" s="5"/>
    </row>
    <row r="465" spans="1:12" ht="31.5" x14ac:dyDescent="0.25">
      <c r="A465" s="15">
        <v>451</v>
      </c>
      <c r="B465" s="16" t="s">
        <v>914</v>
      </c>
      <c r="C465" s="17" t="s">
        <v>915</v>
      </c>
      <c r="D465" s="18">
        <v>34133.51</v>
      </c>
      <c r="E465" s="16">
        <v>2.35</v>
      </c>
      <c r="F465" s="19">
        <v>1</v>
      </c>
      <c r="G465" s="20"/>
      <c r="H465" s="18">
        <f t="shared" si="54"/>
        <v>72192.373650000009</v>
      </c>
      <c r="I465" s="18">
        <f t="shared" si="54"/>
        <v>84224.435924999998</v>
      </c>
      <c r="J465" s="18">
        <f t="shared" si="54"/>
        <v>100267.185625</v>
      </c>
      <c r="K465" s="5"/>
      <c r="L465" s="5"/>
    </row>
    <row r="466" spans="1:12" ht="31.5" x14ac:dyDescent="0.25">
      <c r="A466" s="15">
        <v>452</v>
      </c>
      <c r="B466" s="16" t="s">
        <v>916</v>
      </c>
      <c r="C466" s="17" t="s">
        <v>119</v>
      </c>
      <c r="D466" s="18">
        <v>34133.51</v>
      </c>
      <c r="E466" s="16">
        <v>1.44</v>
      </c>
      <c r="F466" s="19">
        <v>1</v>
      </c>
      <c r="G466" s="20"/>
      <c r="H466" s="18">
        <f t="shared" si="54"/>
        <v>44237.028959999996</v>
      </c>
      <c r="I466" s="18">
        <f t="shared" si="54"/>
        <v>51609.867120000003</v>
      </c>
      <c r="J466" s="18">
        <f t="shared" si="54"/>
        <v>61440.317999999999</v>
      </c>
      <c r="K466" s="5"/>
      <c r="L466" s="5"/>
    </row>
    <row r="467" spans="1:12" ht="31.5" x14ac:dyDescent="0.25">
      <c r="A467" s="15">
        <v>453</v>
      </c>
      <c r="B467" s="16" t="s">
        <v>917</v>
      </c>
      <c r="C467" s="17" t="s">
        <v>120</v>
      </c>
      <c r="D467" s="18">
        <v>34133.51</v>
      </c>
      <c r="E467" s="16">
        <v>1.24</v>
      </c>
      <c r="F467" s="19">
        <v>1</v>
      </c>
      <c r="G467" s="20"/>
      <c r="H467" s="18">
        <f t="shared" si="54"/>
        <v>38092.997159999999</v>
      </c>
      <c r="I467" s="18">
        <f t="shared" si="54"/>
        <v>44441.830020000001</v>
      </c>
      <c r="J467" s="18">
        <f t="shared" si="54"/>
        <v>52906.940499999997</v>
      </c>
      <c r="K467" s="5"/>
      <c r="L467" s="5"/>
    </row>
    <row r="468" spans="1:12" ht="47.25" x14ac:dyDescent="0.25">
      <c r="A468" s="15">
        <v>454</v>
      </c>
      <c r="B468" s="16" t="s">
        <v>918</v>
      </c>
      <c r="C468" s="17" t="s">
        <v>151</v>
      </c>
      <c r="D468" s="18">
        <v>34133.51</v>
      </c>
      <c r="E468" s="16">
        <v>1.08</v>
      </c>
      <c r="F468" s="19">
        <v>1</v>
      </c>
      <c r="G468" s="20"/>
      <c r="H468" s="18">
        <f t="shared" si="54"/>
        <v>33177.771720000004</v>
      </c>
      <c r="I468" s="18">
        <f t="shared" si="54"/>
        <v>38707.400340000007</v>
      </c>
      <c r="J468" s="18">
        <f t="shared" si="54"/>
        <v>46080.238500000007</v>
      </c>
      <c r="K468" s="5"/>
      <c r="L468" s="5"/>
    </row>
    <row r="469" spans="1:12" ht="47.25" x14ac:dyDescent="0.25">
      <c r="A469" s="15">
        <v>455</v>
      </c>
      <c r="B469" s="16" t="s">
        <v>919</v>
      </c>
      <c r="C469" s="17" t="s">
        <v>920</v>
      </c>
      <c r="D469" s="18">
        <v>34133.51</v>
      </c>
      <c r="E469" s="16">
        <v>1.61</v>
      </c>
      <c r="F469" s="19">
        <v>1</v>
      </c>
      <c r="G469" s="20"/>
      <c r="H469" s="18">
        <f t="shared" si="54"/>
        <v>49459.455990000009</v>
      </c>
      <c r="I469" s="18">
        <f t="shared" si="54"/>
        <v>57702.698655000007</v>
      </c>
      <c r="J469" s="18">
        <f t="shared" si="54"/>
        <v>68693.688875000007</v>
      </c>
      <c r="K469" s="5"/>
      <c r="L469" s="5"/>
    </row>
    <row r="470" spans="1:12" ht="47.25" x14ac:dyDescent="0.25">
      <c r="A470" s="15">
        <v>456</v>
      </c>
      <c r="B470" s="16" t="s">
        <v>921</v>
      </c>
      <c r="C470" s="17" t="s">
        <v>922</v>
      </c>
      <c r="D470" s="18">
        <v>34133.51</v>
      </c>
      <c r="E470" s="16">
        <v>2.15</v>
      </c>
      <c r="F470" s="19">
        <v>1</v>
      </c>
      <c r="G470" s="20"/>
      <c r="H470" s="18">
        <f t="shared" si="54"/>
        <v>66048.341849999997</v>
      </c>
      <c r="I470" s="18">
        <f t="shared" si="54"/>
        <v>77056.398824999997</v>
      </c>
      <c r="J470" s="18">
        <f t="shared" si="54"/>
        <v>91733.808124999996</v>
      </c>
      <c r="K470" s="5"/>
      <c r="L470" s="5"/>
    </row>
    <row r="471" spans="1:12" ht="31.5" x14ac:dyDescent="0.25">
      <c r="A471" s="15">
        <v>457</v>
      </c>
      <c r="B471" s="16" t="s">
        <v>923</v>
      </c>
      <c r="C471" s="17" t="s">
        <v>924</v>
      </c>
      <c r="D471" s="18">
        <v>34133.51</v>
      </c>
      <c r="E471" s="16">
        <v>7.29</v>
      </c>
      <c r="F471" s="19">
        <v>1</v>
      </c>
      <c r="G471" s="20"/>
      <c r="H471" s="18">
        <v>248833.28790000002</v>
      </c>
      <c r="I471" s="18">
        <v>248833.28790000002</v>
      </c>
      <c r="J471" s="18">
        <v>248833.28790000002</v>
      </c>
      <c r="K471" s="3" t="s">
        <v>947</v>
      </c>
      <c r="L471" s="6">
        <f t="shared" ref="L471:L473" si="55">D471*E471*F471</f>
        <v>248833.28790000002</v>
      </c>
    </row>
    <row r="472" spans="1:12" ht="47.25" x14ac:dyDescent="0.25">
      <c r="A472" s="15">
        <v>458</v>
      </c>
      <c r="B472" s="16" t="s">
        <v>925</v>
      </c>
      <c r="C472" s="17" t="s">
        <v>926</v>
      </c>
      <c r="D472" s="18">
        <v>34133.51</v>
      </c>
      <c r="E472" s="16">
        <v>6.54</v>
      </c>
      <c r="F472" s="19">
        <v>1</v>
      </c>
      <c r="G472" s="20"/>
      <c r="H472" s="18">
        <v>223233.15540000002</v>
      </c>
      <c r="I472" s="18">
        <v>223233.15540000002</v>
      </c>
      <c r="J472" s="18">
        <v>223233.15540000002</v>
      </c>
      <c r="K472" s="3" t="s">
        <v>947</v>
      </c>
      <c r="L472" s="6">
        <f t="shared" si="55"/>
        <v>223233.15540000002</v>
      </c>
    </row>
    <row r="473" spans="1:12" ht="63" x14ac:dyDescent="0.25">
      <c r="A473" s="15">
        <v>459</v>
      </c>
      <c r="B473" s="16" t="s">
        <v>927</v>
      </c>
      <c r="C473" s="17" t="s">
        <v>928</v>
      </c>
      <c r="D473" s="18">
        <v>34133.51</v>
      </c>
      <c r="E473" s="16">
        <v>3.86</v>
      </c>
      <c r="F473" s="19">
        <v>1</v>
      </c>
      <c r="G473" s="20"/>
      <c r="H473" s="18">
        <v>131755.3486</v>
      </c>
      <c r="I473" s="18">
        <v>131755.3486</v>
      </c>
      <c r="J473" s="18">
        <v>131755.3486</v>
      </c>
      <c r="K473" s="3" t="s">
        <v>947</v>
      </c>
      <c r="L473" s="6">
        <f t="shared" si="55"/>
        <v>131755.3486</v>
      </c>
    </row>
    <row r="474" spans="1:12" ht="47.25" x14ac:dyDescent="0.25">
      <c r="A474" s="15">
        <v>460</v>
      </c>
      <c r="B474" s="16" t="s">
        <v>929</v>
      </c>
      <c r="C474" s="17" t="s">
        <v>121</v>
      </c>
      <c r="D474" s="18">
        <v>34133.51</v>
      </c>
      <c r="E474" s="16">
        <v>5.56</v>
      </c>
      <c r="F474" s="19">
        <v>1</v>
      </c>
      <c r="G474" s="20"/>
      <c r="H474" s="18">
        <f t="shared" ref="H474:J476" si="56">$D474*$E474*$F474*H$14</f>
        <v>170804.08404000002</v>
      </c>
      <c r="I474" s="18">
        <f t="shared" si="56"/>
        <v>199271.43138000002</v>
      </c>
      <c r="J474" s="18">
        <f t="shared" si="56"/>
        <v>237227.89449999999</v>
      </c>
      <c r="K474" s="5"/>
      <c r="L474" s="5"/>
    </row>
    <row r="475" spans="1:12" ht="47.25" x14ac:dyDescent="0.25">
      <c r="A475" s="15">
        <v>461</v>
      </c>
      <c r="B475" s="16" t="s">
        <v>930</v>
      </c>
      <c r="C475" s="17" t="s">
        <v>122</v>
      </c>
      <c r="D475" s="18">
        <v>34133.51</v>
      </c>
      <c r="E475" s="16">
        <v>4.04</v>
      </c>
      <c r="F475" s="19">
        <v>1</v>
      </c>
      <c r="G475" s="20"/>
      <c r="H475" s="18">
        <f t="shared" si="56"/>
        <v>124109.44236000003</v>
      </c>
      <c r="I475" s="18">
        <f t="shared" si="56"/>
        <v>144794.34942000004</v>
      </c>
      <c r="J475" s="18">
        <f t="shared" si="56"/>
        <v>172374.22550000003</v>
      </c>
      <c r="K475" s="5"/>
      <c r="L475" s="5"/>
    </row>
    <row r="476" spans="1:12" ht="47.25" x14ac:dyDescent="0.25">
      <c r="A476" s="15">
        <v>462</v>
      </c>
      <c r="B476" s="16" t="s">
        <v>931</v>
      </c>
      <c r="C476" s="17" t="s">
        <v>123</v>
      </c>
      <c r="D476" s="18">
        <v>34133.51</v>
      </c>
      <c r="E476" s="16">
        <v>5</v>
      </c>
      <c r="F476" s="19">
        <v>1</v>
      </c>
      <c r="G476" s="20"/>
      <c r="H476" s="18">
        <f t="shared" si="56"/>
        <v>153600.79500000001</v>
      </c>
      <c r="I476" s="18">
        <f t="shared" si="56"/>
        <v>179200.92750000002</v>
      </c>
      <c r="J476" s="18">
        <f t="shared" si="56"/>
        <v>213334.43750000003</v>
      </c>
      <c r="K476" s="5"/>
      <c r="L476" s="5"/>
    </row>
    <row r="477" spans="1:12" ht="47.25" x14ac:dyDescent="0.25">
      <c r="A477" s="15">
        <v>463</v>
      </c>
      <c r="B477" s="16" t="s">
        <v>932</v>
      </c>
      <c r="C477" s="17" t="s">
        <v>933</v>
      </c>
      <c r="D477" s="18">
        <v>34133.51</v>
      </c>
      <c r="E477" s="16">
        <v>9.3699999999999992</v>
      </c>
      <c r="F477" s="19">
        <v>1</v>
      </c>
      <c r="G477" s="20">
        <v>0.50900000000000001</v>
      </c>
      <c r="H477" s="18">
        <f t="shared" ref="H477:J481" si="57">$D477*$E477*((1-$G477)+$G477*$F477*H$14)</f>
        <v>303551.59137516998</v>
      </c>
      <c r="I477" s="18">
        <f t="shared" si="57"/>
        <v>327970.68736241496</v>
      </c>
      <c r="J477" s="18">
        <f t="shared" si="57"/>
        <v>360529.48201207502</v>
      </c>
      <c r="K477" s="5"/>
      <c r="L477" s="5"/>
    </row>
    <row r="478" spans="1:12" ht="63" x14ac:dyDescent="0.25">
      <c r="A478" s="15">
        <v>464</v>
      </c>
      <c r="B478" s="16" t="s">
        <v>934</v>
      </c>
      <c r="C478" s="17" t="s">
        <v>935</v>
      </c>
      <c r="D478" s="18">
        <v>34133.51</v>
      </c>
      <c r="E478" s="16">
        <v>6.9</v>
      </c>
      <c r="F478" s="19">
        <v>1</v>
      </c>
      <c r="G478" s="20">
        <v>0.81440000000000001</v>
      </c>
      <c r="H478" s="18">
        <f t="shared" si="57"/>
        <v>216340.37092464001</v>
      </c>
      <c r="I478" s="18">
        <f t="shared" si="57"/>
        <v>245111.64303768004</v>
      </c>
      <c r="J478" s="18">
        <f t="shared" si="57"/>
        <v>283473.33918840002</v>
      </c>
      <c r="K478" s="5"/>
      <c r="L478" s="5"/>
    </row>
    <row r="479" spans="1:12" ht="63" x14ac:dyDescent="0.25">
      <c r="A479" s="15">
        <v>465</v>
      </c>
      <c r="B479" s="16" t="s">
        <v>936</v>
      </c>
      <c r="C479" s="17" t="s">
        <v>937</v>
      </c>
      <c r="D479" s="18">
        <v>34133.51</v>
      </c>
      <c r="E479" s="16">
        <v>6.73</v>
      </c>
      <c r="F479" s="19">
        <v>1</v>
      </c>
      <c r="G479" s="20">
        <v>0.83460000000000001</v>
      </c>
      <c r="H479" s="18">
        <f t="shared" si="57"/>
        <v>210546.21442884204</v>
      </c>
      <c r="I479" s="18">
        <f t="shared" si="57"/>
        <v>239304.67623557904</v>
      </c>
      <c r="J479" s="18">
        <f t="shared" si="57"/>
        <v>277649.29197789507</v>
      </c>
      <c r="K479" s="5"/>
      <c r="L479" s="5"/>
    </row>
    <row r="480" spans="1:12" ht="63" x14ac:dyDescent="0.25">
      <c r="A480" s="15">
        <v>466</v>
      </c>
      <c r="B480" s="16" t="s">
        <v>938</v>
      </c>
      <c r="C480" s="17" t="s">
        <v>939</v>
      </c>
      <c r="D480" s="18">
        <v>34133.51</v>
      </c>
      <c r="E480" s="16">
        <v>7.3</v>
      </c>
      <c r="F480" s="19">
        <v>1</v>
      </c>
      <c r="G480" s="20">
        <v>0.76880000000000004</v>
      </c>
      <c r="H480" s="18">
        <f t="shared" si="57"/>
        <v>230018.07798376004</v>
      </c>
      <c r="I480" s="18">
        <f t="shared" si="57"/>
        <v>258752.89550812004</v>
      </c>
      <c r="J480" s="18">
        <f t="shared" si="57"/>
        <v>297065.98554060009</v>
      </c>
      <c r="K480" s="5"/>
      <c r="L480" s="5"/>
    </row>
    <row r="481" spans="1:12" ht="110.25" x14ac:dyDescent="0.25">
      <c r="A481" s="15">
        <v>467</v>
      </c>
      <c r="B481" s="16" t="s">
        <v>940</v>
      </c>
      <c r="C481" s="17" t="s">
        <v>941</v>
      </c>
      <c r="D481" s="18">
        <v>34133.51</v>
      </c>
      <c r="E481" s="16">
        <v>54.97</v>
      </c>
      <c r="F481" s="19">
        <v>1</v>
      </c>
      <c r="G481" s="20">
        <v>0.46210000000000001</v>
      </c>
      <c r="H481" s="18">
        <f t="shared" si="57"/>
        <v>1789614.3416444133</v>
      </c>
      <c r="I481" s="18">
        <f t="shared" si="57"/>
        <v>1919671.3962277938</v>
      </c>
      <c r="J481" s="18">
        <f t="shared" si="57"/>
        <v>2093080.8023389676</v>
      </c>
      <c r="K481" s="5"/>
      <c r="L481" s="5"/>
    </row>
    <row r="482" spans="1:12" x14ac:dyDescent="0.25">
      <c r="A482" s="15">
        <v>468</v>
      </c>
      <c r="B482" s="16" t="s">
        <v>942</v>
      </c>
      <c r="C482" s="17" t="s">
        <v>943</v>
      </c>
      <c r="D482" s="18">
        <v>34133.51</v>
      </c>
      <c r="E482" s="16">
        <v>1.5</v>
      </c>
      <c r="F482" s="19">
        <v>1</v>
      </c>
      <c r="G482" s="20"/>
      <c r="H482" s="18">
        <f>$D482*$E482*$F482*H$14</f>
        <v>46080.238499999999</v>
      </c>
      <c r="I482" s="18">
        <f>$D482*$E482*$F482*I$14</f>
        <v>53760.278250000003</v>
      </c>
      <c r="J482" s="18">
        <f>$D482*$E482*$F482*J$14</f>
        <v>64000.331250000003</v>
      </c>
      <c r="K482" s="5"/>
      <c r="L482" s="5"/>
    </row>
  </sheetData>
  <autoFilter ref="A14:T14" xr:uid="{00000000-0001-0000-0100-000000000000}"/>
  <mergeCells count="16">
    <mergeCell ref="G8:J8"/>
    <mergeCell ref="E12:E14"/>
    <mergeCell ref="F12:F14"/>
    <mergeCell ref="G12:G14"/>
    <mergeCell ref="A9:J9"/>
    <mergeCell ref="A10:J10"/>
    <mergeCell ref="H12:J12"/>
    <mergeCell ref="C12:C14"/>
    <mergeCell ref="B12:B14"/>
    <mergeCell ref="A12:A14"/>
    <mergeCell ref="D12:D14"/>
    <mergeCell ref="G3:J3"/>
    <mergeCell ref="G4:J4"/>
    <mergeCell ref="G5:J5"/>
    <mergeCell ref="G6:J6"/>
    <mergeCell ref="G7:J7"/>
  </mergeCells>
  <printOptions horizontalCentered="1"/>
  <pageMargins left="0.39370078740157483" right="0.31496062992125984" top="0.39370078740157483" bottom="0.3937007874015748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КС Тарифы</vt:lpstr>
      <vt:lpstr>'Приложение КС Тарифы'!Область_печати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2026-07-01T15:09:04Z</cp:lastPrinted>
  <dcterms:created xsi:type="dcterms:W3CDTF">2025-11-05T19:17:02Z</dcterms:created>
  <dcterms:modified xsi:type="dcterms:W3CDTF">2026-07-03T12:04:48Z</dcterms:modified>
</cp:coreProperties>
</file>